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12"/>
  </bookViews>
  <sheets>
    <sheet name="2-1" sheetId="1" r:id="rId1"/>
    <sheet name="2-2" sheetId="2" r:id="rId2"/>
    <sheet name="2-3" sheetId="3" r:id="rId3"/>
    <sheet name="4-1" sheetId="4" r:id="rId4"/>
    <sheet name="4-2" sheetId="5" r:id="rId5"/>
    <sheet name="1" sheetId="6" r:id="rId6"/>
    <sheet name="3" sheetId="7" r:id="rId7"/>
    <sheet name="5" sheetId="8" r:id="rId8"/>
    <sheet name="112 5" sheetId="9" state="hidden" r:id="rId9"/>
    <sheet name="5 пл" sheetId="10" state="hidden" r:id="rId10"/>
    <sheet name="41" sheetId="11" r:id="rId11"/>
    <sheet name="43" sheetId="12" r:id="rId12"/>
    <sheet name="45" sheetId="13" r:id="rId13"/>
    <sheet name="112 43" sheetId="14" state="hidden" r:id="rId14"/>
    <sheet name="112 45" sheetId="15" state="hidden" r:id="rId15"/>
    <sheet name="112 41" sheetId="16" state="hidden" r:id="rId16"/>
    <sheet name="41 пл" sheetId="17" state="hidden" r:id="rId17"/>
    <sheet name="43 пл" sheetId="18" state="hidden" r:id="rId18"/>
    <sheet name="45 пл" sheetId="19" state="hidden" r:id="rId19"/>
    <sheet name="112 3" sheetId="20" state="hidden" r:id="rId20"/>
    <sheet name="3 пл" sheetId="21" state="hidden" r:id="rId21"/>
    <sheet name="112 1" sheetId="22" state="hidden" r:id="rId22"/>
    <sheet name="1 пл" sheetId="23" state="hidden" r:id="rId23"/>
    <sheet name="112 4-2" sheetId="24" state="hidden" r:id="rId24"/>
    <sheet name="4-2 пл" sheetId="25" state="hidden" r:id="rId25"/>
    <sheet name="112 4-1" sheetId="26" state="hidden" r:id="rId26"/>
    <sheet name="4-1 пл" sheetId="27" state="hidden" r:id="rId27"/>
    <sheet name="112 2-3" sheetId="28" state="hidden" r:id="rId28"/>
    <sheet name="2-3 пл" sheetId="29" state="hidden" r:id="rId29"/>
    <sheet name="112 2-2" sheetId="30" state="hidden" r:id="rId30"/>
    <sheet name="2-2 пл" sheetId="31" state="hidden" r:id="rId31"/>
    <sheet name="112 2-1" sheetId="32" state="hidden" r:id="rId32"/>
    <sheet name="2-1 пл" sheetId="33" state="hidden" r:id="rId33"/>
  </sheets>
  <definedNames>
    <definedName name="_xlnm._FilterDatabase" localSheetId="21" hidden="1">'112 1'!$A$12:$AD$320</definedName>
    <definedName name="_xlnm._FilterDatabase" localSheetId="31" hidden="1">'112 2-1'!$A$11:$BK$180</definedName>
    <definedName name="_xlnm._FilterDatabase" localSheetId="29" hidden="1">'112 2-2'!$A$12:$AH$12</definedName>
    <definedName name="_xlnm._FilterDatabase" localSheetId="27" hidden="1">'112 2-3'!$A$12:$BY$148</definedName>
    <definedName name="_xlnm._FilterDatabase" localSheetId="19" hidden="1">'112 3'!$A$12:$BG$583</definedName>
    <definedName name="_xlnm._FilterDatabase" localSheetId="15" hidden="1">'112 41'!$A$11:$BB$198</definedName>
    <definedName name="_xlnm._FilterDatabase" localSheetId="25" hidden="1">'112 4-1'!$A$12:$AD$185</definedName>
    <definedName name="_xlnm._FilterDatabase" localSheetId="23" hidden="1">'112 4-2'!$A$12:$AD$152</definedName>
    <definedName name="_xlnm._FilterDatabase" localSheetId="13" hidden="1">'112 43'!$A$12:$AP$210</definedName>
    <definedName name="_xlnm._FilterDatabase" localSheetId="14" hidden="1">'112 45'!$A$12:$AJ$207</definedName>
    <definedName name="_xlnm._FilterDatabase" localSheetId="8" hidden="1">'112 5'!$A$11:$AD$311</definedName>
  </definedNames>
  <calcPr fullCalcOnLoad="1"/>
</workbook>
</file>

<file path=xl/sharedStrings.xml><?xml version="1.0" encoding="utf-8"?>
<sst xmlns="http://schemas.openxmlformats.org/spreadsheetml/2006/main" count="8271" uniqueCount="3184">
  <si>
    <t>л/с</t>
  </si>
  <si>
    <t>Месяц</t>
  </si>
  <si>
    <t>Площадь дома</t>
  </si>
  <si>
    <t>Площадь кв.</t>
  </si>
  <si>
    <t>Дней в месяце</t>
  </si>
  <si>
    <t>Дней в собственности</t>
  </si>
  <si>
    <t>Тариф, руб./Гкал</t>
  </si>
  <si>
    <t>Начислено отопление по 1/12, Руб.</t>
  </si>
  <si>
    <t>Расход тепловой энергии на отопление, Гкал</t>
  </si>
  <si>
    <t>Итого расход тепловой энергии,  руб.</t>
  </si>
  <si>
    <t>Итого перерасчет</t>
  </si>
  <si>
    <t>10=9/3*4/5*6*7</t>
  </si>
  <si>
    <t>11=10-8</t>
  </si>
  <si>
    <t>Х</t>
  </si>
  <si>
    <t>31.01.2023.</t>
  </si>
  <si>
    <t>28.02.2023.</t>
  </si>
  <si>
    <t>31.03.2023.</t>
  </si>
  <si>
    <t>30.04.2023.</t>
  </si>
  <si>
    <t>31.05.2023.</t>
  </si>
  <si>
    <t>30.06.2023.</t>
  </si>
  <si>
    <t>31.07.2023.</t>
  </si>
  <si>
    <t>31.08.2023.</t>
  </si>
  <si>
    <t>30.09.2023.</t>
  </si>
  <si>
    <t>31.10.2023.</t>
  </si>
  <si>
    <t>30.11.2023.</t>
  </si>
  <si>
    <t>31.12.2023.</t>
  </si>
  <si>
    <t>Итого 2023 г.</t>
  </si>
  <si>
    <t>Площадь помещения</t>
  </si>
  <si>
    <t>Период: 31.12.2023
Группировки строк: Объект.Владелец; Объект; 
Показатели: Площадь; 
Отбор: Объект.Владелец Равно "119361, Москва г, Очаково, Озерная ул, дом № 2, корпус 1" И Вид площади Равно "Общая площадь без летних помещений"</t>
  </si>
  <si>
    <t>Объект.Владелец</t>
  </si>
  <si>
    <t>Площадь</t>
  </si>
  <si>
    <t>Объект</t>
  </si>
  <si>
    <t>119361, Москва г, Очаково, Озерная ул, дом № 2, корпус 1</t>
  </si>
  <si>
    <t>Кв. 1</t>
  </si>
  <si>
    <t>Кв. 10</t>
  </si>
  <si>
    <t>Кв. 100</t>
  </si>
  <si>
    <t>Кв. 101</t>
  </si>
  <si>
    <t>Кв. 102</t>
  </si>
  <si>
    <t>Кв. 103</t>
  </si>
  <si>
    <t>Кв. 104</t>
  </si>
  <si>
    <t>Кв. 105</t>
  </si>
  <si>
    <t>Кв. 106</t>
  </si>
  <si>
    <t>Кв. 107</t>
  </si>
  <si>
    <t>Кв. 108</t>
  </si>
  <si>
    <t>Кв. 109</t>
  </si>
  <si>
    <t>Кв. 11</t>
  </si>
  <si>
    <t>Кв. 110</t>
  </si>
  <si>
    <t>Кв. 111</t>
  </si>
  <si>
    <t>Кв. 112</t>
  </si>
  <si>
    <t>Кв. 113</t>
  </si>
  <si>
    <t>Кв. 114</t>
  </si>
  <si>
    <t>Кв. 115</t>
  </si>
  <si>
    <t>Кв. 116</t>
  </si>
  <si>
    <t>Кв. 117</t>
  </si>
  <si>
    <t>Кв. 118</t>
  </si>
  <si>
    <t>Кв. 119</t>
  </si>
  <si>
    <t>Кв. 12</t>
  </si>
  <si>
    <t>Кв. 120</t>
  </si>
  <si>
    <t>Кв. 121</t>
  </si>
  <si>
    <t>Кв. 122</t>
  </si>
  <si>
    <t>Кв. 123</t>
  </si>
  <si>
    <t>Кв. 124</t>
  </si>
  <si>
    <t>Кв. 125</t>
  </si>
  <si>
    <t>Кв. 126</t>
  </si>
  <si>
    <t>Кв. 127</t>
  </si>
  <si>
    <t>Кв. 128</t>
  </si>
  <si>
    <t>Кв. 129</t>
  </si>
  <si>
    <t>Кв. 13</t>
  </si>
  <si>
    <t>Кв. 130</t>
  </si>
  <si>
    <t>Кв. 131</t>
  </si>
  <si>
    <t>Кв. 132</t>
  </si>
  <si>
    <t>Кв. 133</t>
  </si>
  <si>
    <t>Кв. 134</t>
  </si>
  <si>
    <t>Кв. 135</t>
  </si>
  <si>
    <t>Кв. 136</t>
  </si>
  <si>
    <t>Кв. 137</t>
  </si>
  <si>
    <t>Кв. 138</t>
  </si>
  <si>
    <t>Кв. 139</t>
  </si>
  <si>
    <t>Кв. 14</t>
  </si>
  <si>
    <t>Кв. 140</t>
  </si>
  <si>
    <t>Кв. 141</t>
  </si>
  <si>
    <t>Кв. 142</t>
  </si>
  <si>
    <t>Кв. 143</t>
  </si>
  <si>
    <t>Кв. 144</t>
  </si>
  <si>
    <t>Кв. 145</t>
  </si>
  <si>
    <t>Кв. 146</t>
  </si>
  <si>
    <t>Кв. 147</t>
  </si>
  <si>
    <t>Кв. 148</t>
  </si>
  <si>
    <t>Кв. 149</t>
  </si>
  <si>
    <t>Кв. 15</t>
  </si>
  <si>
    <t>Кв. 150</t>
  </si>
  <si>
    <t>Кв. 151</t>
  </si>
  <si>
    <t>Кв. 152</t>
  </si>
  <si>
    <t>Кв. 153</t>
  </si>
  <si>
    <t>Кв. 154</t>
  </si>
  <si>
    <t>Кв. 155</t>
  </si>
  <si>
    <t>Кв. 156</t>
  </si>
  <si>
    <t>Кв. 16</t>
  </si>
  <si>
    <t>Кв. 17</t>
  </si>
  <si>
    <t>Кв. 18</t>
  </si>
  <si>
    <t>Кв. 19</t>
  </si>
  <si>
    <t>Кв. 2</t>
  </si>
  <si>
    <t>Кв. 20</t>
  </si>
  <si>
    <t>Кв. 21</t>
  </si>
  <si>
    <t>Кв. 22</t>
  </si>
  <si>
    <t>Кв. 23</t>
  </si>
  <si>
    <t>Кв. 24</t>
  </si>
  <si>
    <t>Кв. 25</t>
  </si>
  <si>
    <t>Кв. 26</t>
  </si>
  <si>
    <t>Кв. 27</t>
  </si>
  <si>
    <t>Кв. 28</t>
  </si>
  <si>
    <t>Кв. 29</t>
  </si>
  <si>
    <t>Кв. 3</t>
  </si>
  <si>
    <t>Кв. 30</t>
  </si>
  <si>
    <t>Кв. 31</t>
  </si>
  <si>
    <t>Кв. 32</t>
  </si>
  <si>
    <t>Кв. 33</t>
  </si>
  <si>
    <t>Кв. 34</t>
  </si>
  <si>
    <t>Кв. 35</t>
  </si>
  <si>
    <t>Кв. 36</t>
  </si>
  <si>
    <t>Кв. 37</t>
  </si>
  <si>
    <t>Кв. 38</t>
  </si>
  <si>
    <t>Кв. 39</t>
  </si>
  <si>
    <t>Кв. 4</t>
  </si>
  <si>
    <t>Кв. 40</t>
  </si>
  <si>
    <t>Кв. 41</t>
  </si>
  <si>
    <t>Кв. 42</t>
  </si>
  <si>
    <t>Кв. 43</t>
  </si>
  <si>
    <t>Кв. 44</t>
  </si>
  <si>
    <t>Кв. 45</t>
  </si>
  <si>
    <t>Кв. 46</t>
  </si>
  <si>
    <t>Кв. 47</t>
  </si>
  <si>
    <t>Кв. 48</t>
  </si>
  <si>
    <t>Кв. 49</t>
  </si>
  <si>
    <t>Кв. 5</t>
  </si>
  <si>
    <t>Кв. 50</t>
  </si>
  <si>
    <t>Кв. 51</t>
  </si>
  <si>
    <t>Кв. 52</t>
  </si>
  <si>
    <t>Кв. 53</t>
  </si>
  <si>
    <t>Кв. 54</t>
  </si>
  <si>
    <t>Кв. 55</t>
  </si>
  <si>
    <t>Кв. 56</t>
  </si>
  <si>
    <t>Кв. 57</t>
  </si>
  <si>
    <t>Кв. 58</t>
  </si>
  <si>
    <t>Кв. 59</t>
  </si>
  <si>
    <t>Кв. 6</t>
  </si>
  <si>
    <t>Кв. 60</t>
  </si>
  <si>
    <t>Кв. 61</t>
  </si>
  <si>
    <t>Кв. 62</t>
  </si>
  <si>
    <t>Кв. 63</t>
  </si>
  <si>
    <t>Кв. 64</t>
  </si>
  <si>
    <t>Кв. 65</t>
  </si>
  <si>
    <t>Кв. 66</t>
  </si>
  <si>
    <t>Кв. 67</t>
  </si>
  <si>
    <t>Кв. 68</t>
  </si>
  <si>
    <t>Кв. 69</t>
  </si>
  <si>
    <t>Кв. 7</t>
  </si>
  <si>
    <t>Кв. 70</t>
  </si>
  <si>
    <t>Кв. 71</t>
  </si>
  <si>
    <t>Кв. 72</t>
  </si>
  <si>
    <t>Кв. 73</t>
  </si>
  <si>
    <t>Кв. 74</t>
  </si>
  <si>
    <t>Кв. 75</t>
  </si>
  <si>
    <t>Кв. 76</t>
  </si>
  <si>
    <t>Кв. 77</t>
  </si>
  <si>
    <t>Кв. 78</t>
  </si>
  <si>
    <t>Кв. 79</t>
  </si>
  <si>
    <t>Кв. 8</t>
  </si>
  <si>
    <t>Кв. 80</t>
  </si>
  <si>
    <t>Кв. 81</t>
  </si>
  <si>
    <t>Кв. 82</t>
  </si>
  <si>
    <t>Кв. 83</t>
  </si>
  <si>
    <t>Кв. 84</t>
  </si>
  <si>
    <t>Кв. 85</t>
  </si>
  <si>
    <t>Кв. 86</t>
  </si>
  <si>
    <t>Кв. 87</t>
  </si>
  <si>
    <t>Кв. 88</t>
  </si>
  <si>
    <t>Кв. 89</t>
  </si>
  <si>
    <t>Кв. 9</t>
  </si>
  <si>
    <t>Кв. 90</t>
  </si>
  <si>
    <t>Кв. 91</t>
  </si>
  <si>
    <t>Кв. 92</t>
  </si>
  <si>
    <t>Кв. 93</t>
  </si>
  <si>
    <t>Кв. 94</t>
  </si>
  <si>
    <t>Кв. 95</t>
  </si>
  <si>
    <t>Кв. 96</t>
  </si>
  <si>
    <t>Кв. 97</t>
  </si>
  <si>
    <t>Кв. 98</t>
  </si>
  <si>
    <t>Кв. 99</t>
  </si>
  <si>
    <t>Оф. 2ком. 1-7</t>
  </si>
  <si>
    <t>Оф. 3ком.1-6</t>
  </si>
  <si>
    <t>Оф. 6ком. 1-6</t>
  </si>
  <si>
    <t>Оф. 6ком. 16-24</t>
  </si>
  <si>
    <t>Оф. 6ком. 25-30</t>
  </si>
  <si>
    <t>Оф. 6ком. 7-15</t>
  </si>
  <si>
    <t>Оф. 6ком.1-30</t>
  </si>
  <si>
    <t>П/п 1</t>
  </si>
  <si>
    <t>П/п 2</t>
  </si>
  <si>
    <t>П/п 3</t>
  </si>
  <si>
    <t>Итого</t>
  </si>
  <si>
    <t>Начисления по лицевым счетам</t>
  </si>
  <si>
    <t>Период: 2023 г.</t>
  </si>
  <si>
    <t>Показатели: Сумма начисления;</t>
  </si>
  <si>
    <t>Группировки строк: ЛицевойСчет.Адрес.Владелец (Элементы); Лицевой счет (Элементы);</t>
  </si>
  <si>
    <t>Группировки колонок: Месяц начисления (Элементы);</t>
  </si>
  <si>
    <t>Отборы:
Лицевой счет.Адрес.Владелец В группе из списка (119361, Москва г, Очаково...);
Услуга Равно Отопление ЖП (не использовать с 01.01.2024);
Вид начисления Не в группе из списка (Закрытие периода; Пени; Расчет льгот; Регистрация оплаты);
Документ движения (регистратор) Не в группе из списка (Корректировка взаиморасчетов ЖКХ 00000000071...; Корректировка взаиморасчетов ЖКХ 00000000013...; Корректировка взаиморасчетов ЖКХ 00000000019...; Корректировка взаиморасчетов ЖКХ 00000000002...; Корректировка взаиморасчетов ЖКХ 00000000024...; Корректировка взаиморасчетов ЖКХ 00000000014...; Корректировка взаиморасчетов ЖКХ 00000000005...; Корректировка взаиморасчетов ЖКХ 00000000015...; Корректировка взаиморасчетов ЖКХ 00000000026...; Корректировка взаиморасчетов ЖКХ 00000000017...;...);</t>
  </si>
  <si>
    <t>Дополнительные поля:
ЛицевойСчет.Адрес (Отдельно, После группировки);</t>
  </si>
  <si>
    <t>Сортировка: Лицевой счет (По возрастанию);</t>
  </si>
  <si>
    <t>ЛицевойСчет.Адрес.Владелец</t>
  </si>
  <si>
    <t>31.01.2023 0:00:00</t>
  </si>
  <si>
    <t>28.02.2023 0:00:00</t>
  </si>
  <si>
    <t>31.03.2023 0:00:00</t>
  </si>
  <si>
    <t>30.04.2023 0:00:00</t>
  </si>
  <si>
    <t>31.05.2023 0:00:00</t>
  </si>
  <si>
    <t>30.06.2023 0:00:00</t>
  </si>
  <si>
    <t>31.07.2023 0:00:00</t>
  </si>
  <si>
    <t>31.08.2023 0:00:00</t>
  </si>
  <si>
    <t>30.09.2023 0:00:00</t>
  </si>
  <si>
    <t>31.10.2023 0:00:00</t>
  </si>
  <si>
    <t>30.11.2023 0:00:00</t>
  </si>
  <si>
    <t>31.12.2023 0:00:00</t>
  </si>
  <si>
    <t>Итог</t>
  </si>
  <si>
    <t>Лицевой счет</t>
  </si>
  <si>
    <t>Адрес</t>
  </si>
  <si>
    <t>Сумма начисления</t>
  </si>
  <si>
    <t>л/с №0000000017237</t>
  </si>
  <si>
    <t>л/с №0000000017240</t>
  </si>
  <si>
    <t>л/с №0000000017279</t>
  </si>
  <si>
    <t>л/с №0000000017283</t>
  </si>
  <si>
    <t>л/с №0000000017285</t>
  </si>
  <si>
    <t>л/с №0000000017300</t>
  </si>
  <si>
    <t>л/с №0000000017302</t>
  </si>
  <si>
    <t>л/с №0000000017307</t>
  </si>
  <si>
    <t>л/с №0000000017314</t>
  </si>
  <si>
    <t>л/с №0000000017334</t>
  </si>
  <si>
    <t>л/с №0000000017344</t>
  </si>
  <si>
    <t>л/с №0000000017362</t>
  </si>
  <si>
    <t>л/с №0000000017382</t>
  </si>
  <si>
    <t>л/с №0000000017389</t>
  </si>
  <si>
    <t>л/с №0000000017391</t>
  </si>
  <si>
    <t>л/с №0000000017392</t>
  </si>
  <si>
    <t>л/с №0000000017415</t>
  </si>
  <si>
    <t>л/с №0000000017543</t>
  </si>
  <si>
    <t>л/с №0000000017581</t>
  </si>
  <si>
    <t>л/с №0000000017688</t>
  </si>
  <si>
    <t>л/с №0000000017803</t>
  </si>
  <si>
    <t>л/с №0000000018010</t>
  </si>
  <si>
    <t>л/с №0000000018023</t>
  </si>
  <si>
    <t>л/с №0000000018025</t>
  </si>
  <si>
    <t>л/с №0000000018030</t>
  </si>
  <si>
    <t>л/с №0000000018039</t>
  </si>
  <si>
    <t>л/с №0000000018045</t>
  </si>
  <si>
    <t>л/с №0000000018051</t>
  </si>
  <si>
    <t>л/с №0000000018057</t>
  </si>
  <si>
    <t>л/с №0000000018063</t>
  </si>
  <si>
    <t>л/с №0000000018068</t>
  </si>
  <si>
    <t>л/с №0000000018074</t>
  </si>
  <si>
    <t>л/с №0000000018080</t>
  </si>
  <si>
    <t>л/с №0000000018082</t>
  </si>
  <si>
    <t>л/с №0000000018087</t>
  </si>
  <si>
    <t>л/с №0000000018091</t>
  </si>
  <si>
    <t>л/с №0000000018136</t>
  </si>
  <si>
    <t>л/с №0000000018243</t>
  </si>
  <si>
    <t>л/с №0000000018273</t>
  </si>
  <si>
    <t>л/с №0000000018492</t>
  </si>
  <si>
    <t>л/с №0000000018502</t>
  </si>
  <si>
    <t>л/с №0000000018513</t>
  </si>
  <si>
    <t>л/с №0000000018558</t>
  </si>
  <si>
    <t>л/с №0000000018572</t>
  </si>
  <si>
    <t>л/с №0000000018575</t>
  </si>
  <si>
    <t>л/с №0000000018861</t>
  </si>
  <si>
    <t>л/с №0000000018862</t>
  </si>
  <si>
    <t>л/с №0000000018864</t>
  </si>
  <si>
    <t>л/с №0000000018873</t>
  </si>
  <si>
    <t>л/с №0000000018875</t>
  </si>
  <si>
    <t>л/с №0000000018881</t>
  </si>
  <si>
    <t>л/с №0000000018891</t>
  </si>
  <si>
    <t>л/с №0000000018965</t>
  </si>
  <si>
    <t>л/с №0000000018970</t>
  </si>
  <si>
    <t>л/с №0000000018981</t>
  </si>
  <si>
    <t>л/с №0000000018983</t>
  </si>
  <si>
    <t>л/с №0000000019052</t>
  </si>
  <si>
    <t>л/с №0000000019104</t>
  </si>
  <si>
    <t>л/с №0000000019119</t>
  </si>
  <si>
    <t>л/с №0000000019394</t>
  </si>
  <si>
    <t>л/с №0000000019468</t>
  </si>
  <si>
    <t>л/с №0000000019492</t>
  </si>
  <si>
    <t>л/с №0000000019500</t>
  </si>
  <si>
    <t>л/с №0000000019526</t>
  </si>
  <si>
    <t>л/с №0000000019687</t>
  </si>
  <si>
    <t>л/с №0000000020281</t>
  </si>
  <si>
    <t>л/с №0000000020285</t>
  </si>
  <si>
    <t>л/с №0000000020302</t>
  </si>
  <si>
    <t>л/с №0000000020386</t>
  </si>
  <si>
    <t>л/с №0000000020875</t>
  </si>
  <si>
    <t>л/с №0000000020918</t>
  </si>
  <si>
    <t>л/с №0000000021637</t>
  </si>
  <si>
    <t>л/с №0000000021855</t>
  </si>
  <si>
    <t>л/с №0000000021856</t>
  </si>
  <si>
    <t>л/с №0000000022600</t>
  </si>
  <si>
    <t>л/с №0000000024995</t>
  </si>
  <si>
    <t>л/с №0000000027572</t>
  </si>
  <si>
    <t>л/с №0000000027575</t>
  </si>
  <si>
    <t>л/с №0000000028770</t>
  </si>
  <si>
    <t>л/с №0000000030654</t>
  </si>
  <si>
    <t>л/с №0000000031184</t>
  </si>
  <si>
    <t>л/с №0000000032389</t>
  </si>
  <si>
    <t>л/с №0000000032767</t>
  </si>
  <si>
    <t>л/с №0000000032883</t>
  </si>
  <si>
    <t>л/с №0000000032972</t>
  </si>
  <si>
    <t>л/с №0000000034044</t>
  </si>
  <si>
    <t>л/с №0000000034226</t>
  </si>
  <si>
    <t>л/с №0000000034739</t>
  </si>
  <si>
    <t>л/с №0000000035768</t>
  </si>
  <si>
    <t>л/с №0000000037586</t>
  </si>
  <si>
    <t>л/с №0000000041657</t>
  </si>
  <si>
    <t>л/с №0000000044784</t>
  </si>
  <si>
    <t>л/с №0000000045400</t>
  </si>
  <si>
    <t>л/с №0000000049064</t>
  </si>
  <si>
    <t>л/с №0000000051602</t>
  </si>
  <si>
    <t>л/с №0000000052240</t>
  </si>
  <si>
    <t>л/с №0000000052420</t>
  </si>
  <si>
    <t>л/с №0000000052510</t>
  </si>
  <si>
    <t>л/с №0000000052522</t>
  </si>
  <si>
    <t>л/с №0000000052842</t>
  </si>
  <si>
    <t>л/с №0000000052843</t>
  </si>
  <si>
    <t>л/с №0000000052845</t>
  </si>
  <si>
    <t>л/с №0000000052846</t>
  </si>
  <si>
    <t>л/с №0000000052849</t>
  </si>
  <si>
    <t>л/с №0000000060182</t>
  </si>
  <si>
    <t>л/с №0000000065181</t>
  </si>
  <si>
    <t>л/с №0000000067195</t>
  </si>
  <si>
    <t>л/с №0000000067197</t>
  </si>
  <si>
    <t>л/с №0000000067199</t>
  </si>
  <si>
    <t>л/с №0000000067201</t>
  </si>
  <si>
    <t>л/с №0000000073663</t>
  </si>
  <si>
    <t>л/с №0000000082461</t>
  </si>
  <si>
    <t>л/с №0000000085074</t>
  </si>
  <si>
    <t>л/с №0000000085237</t>
  </si>
  <si>
    <t>л/с №0000000085647</t>
  </si>
  <si>
    <t>л/с №0000000086589</t>
  </si>
  <si>
    <t>л/с №0000000086822</t>
  </si>
  <si>
    <t>л/с №0000000086887</t>
  </si>
  <si>
    <t>л/с №0000000090711</t>
  </si>
  <si>
    <t>л/с №0000000092105</t>
  </si>
  <si>
    <t>л/с №0000000092168</t>
  </si>
  <si>
    <t>л/с №0000000094381</t>
  </si>
  <si>
    <t>л/с №0000000095279</t>
  </si>
  <si>
    <t>л/с №0000000095325</t>
  </si>
  <si>
    <t>л/с №0000000095656</t>
  </si>
  <si>
    <t>л/с №0000000103880</t>
  </si>
  <si>
    <t>л/с №0000000104313</t>
  </si>
  <si>
    <t>л/с №0000000104396</t>
  </si>
  <si>
    <t>л/с №0000000104401</t>
  </si>
  <si>
    <t>л/с №0000000105262</t>
  </si>
  <si>
    <t>л/с №0000000106144</t>
  </si>
  <si>
    <t>л/с №0000000107939</t>
  </si>
  <si>
    <t>л/с №0000000109819</t>
  </si>
  <si>
    <t>л/с №0000000109841</t>
  </si>
  <si>
    <t>л/с №0000000112285</t>
  </si>
  <si>
    <t>л/с №0000000113660</t>
  </si>
  <si>
    <t>л/с №0000000120663</t>
  </si>
  <si>
    <t>л/с №0000000121644</t>
  </si>
  <si>
    <t>л/с №0000000123264</t>
  </si>
  <si>
    <t>л/с №0000000123358</t>
  </si>
  <si>
    <t>л/с №0000000123433</t>
  </si>
  <si>
    <t>л/с №0000000123696</t>
  </si>
  <si>
    <t>л/с №0000000123786</t>
  </si>
  <si>
    <t>л/с №0000000125171</t>
  </si>
  <si>
    <t>л/с №0000000128152</t>
  </si>
  <si>
    <t>л/с №0000000129724</t>
  </si>
  <si>
    <t>л/с №0000000130421</t>
  </si>
  <si>
    <t>л/с №0000000130735</t>
  </si>
  <si>
    <t>л/с №0000000133556</t>
  </si>
  <si>
    <t>л/с №0000000133711</t>
  </si>
  <si>
    <t>л/с №0000000135883</t>
  </si>
  <si>
    <t>л/с №0000000137485</t>
  </si>
  <si>
    <t>л/с №0000000137668</t>
  </si>
  <si>
    <t>л/с №0000000142948</t>
  </si>
  <si>
    <t>л/с №0000000144997</t>
  </si>
  <si>
    <t>л/с №0000000145916</t>
  </si>
  <si>
    <t>л/с №0000000146408</t>
  </si>
  <si>
    <t>л/с №0000000147887</t>
  </si>
  <si>
    <t>л/с №0000000151199</t>
  </si>
  <si>
    <t>л/с №0000000151313</t>
  </si>
  <si>
    <t>л/с №0000000153786</t>
  </si>
  <si>
    <t>л/с №0000001155637</t>
  </si>
  <si>
    <t>л/с №0000001155871</t>
  </si>
  <si>
    <t>л/с №0000001156232</t>
  </si>
  <si>
    <t>л/с №0000001156938</t>
  </si>
  <si>
    <t>л/с №0000001157192</t>
  </si>
  <si>
    <t>л/с №0000001157373</t>
  </si>
  <si>
    <t>Период: 31.12.2023
Группировки строк: Объект.Владелец; Объект; 
Показатели: Площадь; 
Отбор: Объект.Владелец Равно "119361, Москва г, Очаково, Озерная ул, дом № 2, корпус 2" И Вид площади Равно "Общая площадь без летних помещений"</t>
  </si>
  <si>
    <t>119361, Москва г, Очаково, Озерная ул, дом № 2, корпус 2</t>
  </si>
  <si>
    <t>Оф. 2ком.1-7</t>
  </si>
  <si>
    <t>Оф. 3ком.1-5</t>
  </si>
  <si>
    <t>Оф. 6ком.1-8</t>
  </si>
  <si>
    <t>Оф. 9ком.1-10</t>
  </si>
  <si>
    <t>П/п 1 наше</t>
  </si>
  <si>
    <t>П/п 2 наше</t>
  </si>
  <si>
    <t>Сортировка: Лицевой счет.Адрес (По возрастанию);</t>
  </si>
  <si>
    <t>л/с №0000000153850</t>
  </si>
  <si>
    <t>л/с №0000000019516</t>
  </si>
  <si>
    <t>л/с №0000000072278</t>
  </si>
  <si>
    <t>л/с №0000000145781</t>
  </si>
  <si>
    <t>л/с №0000000050960</t>
  </si>
  <si>
    <t>л/с №0000000133671</t>
  </si>
  <si>
    <t>л/с №0000000128323</t>
  </si>
  <si>
    <t>л/с №0000000117334</t>
  </si>
  <si>
    <t>л/с №0000000128719</t>
  </si>
  <si>
    <t>л/с №0000000032758</t>
  </si>
  <si>
    <t>л/с №0000000017329</t>
  </si>
  <si>
    <t>л/с №0000000125976</t>
  </si>
  <si>
    <t>л/с №0000000019108</t>
  </si>
  <si>
    <t>л/с №0000000129723</t>
  </si>
  <si>
    <t>л/с №0000000020258</t>
  </si>
  <si>
    <t>л/с №0000000137581</t>
  </si>
  <si>
    <t>л/с №0000000028317</t>
  </si>
  <si>
    <t>л/с №0000000017313</t>
  </si>
  <si>
    <t>л/с №0000000034032</t>
  </si>
  <si>
    <t>л/с №0000000019100</t>
  </si>
  <si>
    <t>л/с №0000000020437</t>
  </si>
  <si>
    <t>л/с №0000000144208</t>
  </si>
  <si>
    <t>л/с №0000000121925</t>
  </si>
  <si>
    <t>л/с №0000000052141</t>
  </si>
  <si>
    <t>л/с №0000000127367</t>
  </si>
  <si>
    <t>л/с №0000000028732</t>
  </si>
  <si>
    <t>л/с №0000000018110</t>
  </si>
  <si>
    <t>л/с №0000000017281</t>
  </si>
  <si>
    <t>л/с №0000000107940</t>
  </si>
  <si>
    <t>л/с №0000000036023</t>
  </si>
  <si>
    <t>л/с №0000000052812</t>
  </si>
  <si>
    <t>л/с №0000000022686</t>
  </si>
  <si>
    <t>л/с №0000000017291</t>
  </si>
  <si>
    <t>л/с №0000000085363</t>
  </si>
  <si>
    <t>л/с №0000000020300</t>
  </si>
  <si>
    <t>л/с №0000000085545</t>
  </si>
  <si>
    <t>л/с №0000000017272</t>
  </si>
  <si>
    <t>л/с №0000000069888</t>
  </si>
  <si>
    <t>л/с №0000001152962</t>
  </si>
  <si>
    <t>л/с №0000000074989</t>
  </si>
  <si>
    <t>л/с №0000000018562</t>
  </si>
  <si>
    <t>л/с №0000000018114</t>
  </si>
  <si>
    <t>л/с №0000000069900</t>
  </si>
  <si>
    <t>л/с №0000000118538</t>
  </si>
  <si>
    <t>л/с №0000000017299</t>
  </si>
  <si>
    <t>л/с №0000000094470</t>
  </si>
  <si>
    <t>л/с №0000000131539</t>
  </si>
  <si>
    <t>л/с №0000000030146</t>
  </si>
  <si>
    <t>л/с №0000000153952</t>
  </si>
  <si>
    <t>л/с №0000000018240</t>
  </si>
  <si>
    <t>л/с №0000000041623</t>
  </si>
  <si>
    <t>л/с №0000001156000</t>
  </si>
  <si>
    <t>л/с №0000000018456</t>
  </si>
  <si>
    <t>л/с №0000000017398</t>
  </si>
  <si>
    <t>л/с №0000000144956</t>
  </si>
  <si>
    <t>л/с №0000000018032</t>
  </si>
  <si>
    <t>л/с №0000000129362</t>
  </si>
  <si>
    <t>л/с №0000000018128</t>
  </si>
  <si>
    <t>л/с №0000000018117</t>
  </si>
  <si>
    <t>л/с №0000000020259</t>
  </si>
  <si>
    <t>л/с №0000000019471</t>
  </si>
  <si>
    <t>л/с №0000000018083</t>
  </si>
  <si>
    <t>л/с №0000000061172</t>
  </si>
  <si>
    <t>л/с №0000000050662</t>
  </si>
  <si>
    <t>л/с №0000000029910</t>
  </si>
  <si>
    <t>л/с №0000000018076</t>
  </si>
  <si>
    <t>л/с №0000000020215</t>
  </si>
  <si>
    <t>л/с №0000000036073</t>
  </si>
  <si>
    <t>л/с №0000000038983</t>
  </si>
  <si>
    <t>л/с №0000000128270</t>
  </si>
  <si>
    <t>л/с №0000000052808</t>
  </si>
  <si>
    <t>л/с №0000000018120</t>
  </si>
  <si>
    <t>л/с №0000001156799</t>
  </si>
  <si>
    <t>л/с №0000000021309</t>
  </si>
  <si>
    <t>л/с №0000000018040</t>
  </si>
  <si>
    <t>л/с №0000000052520</t>
  </si>
  <si>
    <t>л/с №0000000020351</t>
  </si>
  <si>
    <t>л/с №0000000037515</t>
  </si>
  <si>
    <t>л/с №0000001156849</t>
  </si>
  <si>
    <t>л/с №0000000032888</t>
  </si>
  <si>
    <t>л/с №0000000017282</t>
  </si>
  <si>
    <t>л/с №0000000018457</t>
  </si>
  <si>
    <t>л/с №0000000042088</t>
  </si>
  <si>
    <t>л/с №0000001156086</t>
  </si>
  <si>
    <t>л/с №0000000017386</t>
  </si>
  <si>
    <t>л/с №0000000106840</t>
  </si>
  <si>
    <t>л/с №0000000031975</t>
  </si>
  <si>
    <t>л/с №0000000018064</t>
  </si>
  <si>
    <t>л/с №0000000018065</t>
  </si>
  <si>
    <t>л/с №0000000061158</t>
  </si>
  <si>
    <t>л/с №0000000104977</t>
  </si>
  <si>
    <t>л/с №0000000017346</t>
  </si>
  <si>
    <t>л/с №0000000018509</t>
  </si>
  <si>
    <t>л/с №0000000034076</t>
  </si>
  <si>
    <t>л/с №0000000147117</t>
  </si>
  <si>
    <t>л/с №0000000030037</t>
  </si>
  <si>
    <t>л/с №0000000017274</t>
  </si>
  <si>
    <t>л/с №0000000019597</t>
  </si>
  <si>
    <t>л/с №0000000121351</t>
  </si>
  <si>
    <t>л/с №0000000017343</t>
  </si>
  <si>
    <t>л/с №0000000143150</t>
  </si>
  <si>
    <t>л/с №0000000050418</t>
  </si>
  <si>
    <t>л/с №0000000032400</t>
  </si>
  <si>
    <t>л/с №0000000032392</t>
  </si>
  <si>
    <t>л/с №0000000145714</t>
  </si>
  <si>
    <t>л/с №0000000060692</t>
  </si>
  <si>
    <t>л/с №0000000017264</t>
  </si>
  <si>
    <t>л/с №0000000137328</t>
  </si>
  <si>
    <t>л/с №0000001155925</t>
  </si>
  <si>
    <t>л/с №0000000017794</t>
  </si>
  <si>
    <t>л/с №0000000018021</t>
  </si>
  <si>
    <t>л/с №0000001157447</t>
  </si>
  <si>
    <t>л/с №0000000019498</t>
  </si>
  <si>
    <t>л/с №0000000054857</t>
  </si>
  <si>
    <t>л/с №0000000018044</t>
  </si>
  <si>
    <t>л/с №0000000017326</t>
  </si>
  <si>
    <t>л/с №0000000018565</t>
  </si>
  <si>
    <t>л/с №0000000018924</t>
  </si>
  <si>
    <t>л/с №0000000017256</t>
  </si>
  <si>
    <t>л/с №0000000017324</t>
  </si>
  <si>
    <t>л/с №0000000071859</t>
  </si>
  <si>
    <t>л/с №0000000075338</t>
  </si>
  <si>
    <t>л/с №0000000034244</t>
  </si>
  <si>
    <t>л/с №0000000018551</t>
  </si>
  <si>
    <t>л/с №0000000018015</t>
  </si>
  <si>
    <t>л/с №0000000104404</t>
  </si>
  <si>
    <t>л/с №0000000091825</t>
  </si>
  <si>
    <t>л/с №0000000018561</t>
  </si>
  <si>
    <t>л/с №0000000125714</t>
  </si>
  <si>
    <t>л/с №0000000074699</t>
  </si>
  <si>
    <t>л/с №0000000018138</t>
  </si>
  <si>
    <t>л/с №0000000028209</t>
  </si>
  <si>
    <t>л/с №0000000105040</t>
  </si>
  <si>
    <t>л/с №0000000018564</t>
  </si>
  <si>
    <t>л/с №0000000030847</t>
  </si>
  <si>
    <t>л/с №0000000031185</t>
  </si>
  <si>
    <t>л/с №0000000025031</t>
  </si>
  <si>
    <t>л/с №0000000021085</t>
  </si>
  <si>
    <t>119361, Москва г, Очаково, Озерная ул, дом № 2, корпус 3</t>
  </si>
  <si>
    <t>л/с №0000000077250</t>
  </si>
  <si>
    <t>л/с №0000000018517</t>
  </si>
  <si>
    <t>л/с №0000000018246</t>
  </si>
  <si>
    <t>л/с №0000000129711</t>
  </si>
  <si>
    <t>л/с №0000000137677</t>
  </si>
  <si>
    <t>л/с №0000000032877</t>
  </si>
  <si>
    <t>л/с №0000000024621</t>
  </si>
  <si>
    <t>л/с №0000000018118</t>
  </si>
  <si>
    <t>л/с №0000000018067</t>
  </si>
  <si>
    <t>л/с №0000000050394</t>
  </si>
  <si>
    <t>л/с №0000000018536</t>
  </si>
  <si>
    <t>л/с №0000000023021</t>
  </si>
  <si>
    <t>л/с №0000000046893</t>
  </si>
  <si>
    <t>л/с №0000000017321</t>
  </si>
  <si>
    <t>л/с №0000000035973</t>
  </si>
  <si>
    <t>л/с №0000000151599</t>
  </si>
  <si>
    <t>л/с №0000000112514</t>
  </si>
  <si>
    <t>л/с №0000000119500</t>
  </si>
  <si>
    <t>л/с №0000000017316</t>
  </si>
  <si>
    <t>л/с №0000000020389</t>
  </si>
  <si>
    <t>л/с №0000000022835</t>
  </si>
  <si>
    <t>л/с №0000000022498</t>
  </si>
  <si>
    <t>л/с №0000000018365</t>
  </si>
  <si>
    <t>л/с №0000000021787</t>
  </si>
  <si>
    <t>л/с №0000000146259</t>
  </si>
  <si>
    <t>л/с №0000000022554</t>
  </si>
  <si>
    <t>л/с №0000000017304</t>
  </si>
  <si>
    <t>л/с №0000000095648</t>
  </si>
  <si>
    <t>л/с №0000001157213</t>
  </si>
  <si>
    <t>л/с №0000000119958</t>
  </si>
  <si>
    <t>л/с №0000000096011</t>
  </si>
  <si>
    <t>л/с №0000000091070</t>
  </si>
  <si>
    <t>л/с №0000000052890</t>
  </si>
  <si>
    <t>л/с №0000000018549</t>
  </si>
  <si>
    <t>л/с №0000000017387</t>
  </si>
  <si>
    <t>л/с №0000001157320</t>
  </si>
  <si>
    <t>л/с №0000000020450</t>
  </si>
  <si>
    <t>л/с №0000000069125</t>
  </si>
  <si>
    <t>л/с №0000000020451</t>
  </si>
  <si>
    <t>л/с №0000000018050</t>
  </si>
  <si>
    <t>л/с №0000000061170</t>
  </si>
  <si>
    <t>л/с №0000000018987</t>
  </si>
  <si>
    <t>л/с №0000000017252</t>
  </si>
  <si>
    <t>л/с №0000000022501</t>
  </si>
  <si>
    <t>л/с №0000000018108</t>
  </si>
  <si>
    <t>л/с №0000000106847</t>
  </si>
  <si>
    <t>л/с №0000000022672</t>
  </si>
  <si>
    <t>л/с №0000000019437</t>
  </si>
  <si>
    <t>л/с №0000001157054</t>
  </si>
  <si>
    <t>л/с №0000000018096</t>
  </si>
  <si>
    <t>л/с №0000000075301</t>
  </si>
  <si>
    <t>л/с №0000000018556</t>
  </si>
  <si>
    <t>л/с №0000000017349</t>
  </si>
  <si>
    <t>л/с №0000000024608</t>
  </si>
  <si>
    <t>л/с №0000000017320</t>
  </si>
  <si>
    <t>л/с №0000000152910</t>
  </si>
  <si>
    <t>л/с №0000000123667</t>
  </si>
  <si>
    <t>л/с №0000000032857</t>
  </si>
  <si>
    <t>л/с №0000000018531</t>
  </si>
  <si>
    <t>л/с №0000000145395</t>
  </si>
  <si>
    <t>л/с №0000000034452</t>
  </si>
  <si>
    <t>л/с №0000000112176</t>
  </si>
  <si>
    <t>л/с №0000000041616</t>
  </si>
  <si>
    <t>л/с №0000000041176</t>
  </si>
  <si>
    <t>л/с №0000000031922</t>
  </si>
  <si>
    <t>л/с №0000000052793</t>
  </si>
  <si>
    <t>л/с №0000000017262</t>
  </si>
  <si>
    <t>л/с №0000000021782</t>
  </si>
  <si>
    <t>л/с №0000000038979</t>
  </si>
  <si>
    <t>л/с №0000000095270</t>
  </si>
  <si>
    <t>л/с №0000000135352</t>
  </si>
  <si>
    <t>л/с №0000000018893</t>
  </si>
  <si>
    <t>л/с №0000000018078</t>
  </si>
  <si>
    <t>л/с №0000000017335</t>
  </si>
  <si>
    <t>л/с №0000000019643</t>
  </si>
  <si>
    <t>л/с №0000000017402</t>
  </si>
  <si>
    <t>л/с №0000000147310</t>
  </si>
  <si>
    <t>л/с №0000000035691</t>
  </si>
  <si>
    <t>л/с №0000000056921</t>
  </si>
  <si>
    <t>л/с №0000000034418</t>
  </si>
  <si>
    <t>л/с №0000000018014</t>
  </si>
  <si>
    <t>л/с №0000000146452</t>
  </si>
  <si>
    <t>л/с №0000000028983</t>
  </si>
  <si>
    <t>л/с №0000000021152</t>
  </si>
  <si>
    <t>л/с №0000000017390</t>
  </si>
  <si>
    <t>л/с №0000000018571</t>
  </si>
  <si>
    <t>л/с №0000000120984</t>
  </si>
  <si>
    <t>л/с №0000000140319</t>
  </si>
  <si>
    <t>л/с №0000000021150</t>
  </si>
  <si>
    <t>л/с №0000000022647</t>
  </si>
  <si>
    <t>л/с №0000000145830</t>
  </si>
  <si>
    <t>л/с №0000000141991</t>
  </si>
  <si>
    <t>л/с №0000000091882</t>
  </si>
  <si>
    <t>л/с №0000000018101</t>
  </si>
  <si>
    <t>л/с №0000000018548</t>
  </si>
  <si>
    <t>л/с №0000000017318</t>
  </si>
  <si>
    <t>л/с №0000000109812</t>
  </si>
  <si>
    <t>л/с №0000000017413</t>
  </si>
  <si>
    <t>л/с №0000000123691</t>
  </si>
  <si>
    <t>л/с №0000000103689</t>
  </si>
  <si>
    <t>л/с №0000000123719</t>
  </si>
  <si>
    <t>л/с №0000000123203</t>
  </si>
  <si>
    <t>л/с №0000000017358</t>
  </si>
  <si>
    <t>л/с №0000000018555</t>
  </si>
  <si>
    <t>л/с №0000000130668</t>
  </si>
  <si>
    <t>л/с №0000000019133</t>
  </si>
  <si>
    <t>л/с №0000000018543</t>
  </si>
  <si>
    <t>л/с №0000000028751</t>
  </si>
  <si>
    <t>л/с №0000000052373</t>
  </si>
  <si>
    <t>л/с №0000000019499</t>
  </si>
  <si>
    <t>л/с №0000000018084</t>
  </si>
  <si>
    <t>л/с №0000000017341</t>
  </si>
  <si>
    <t>л/с №0000000045744</t>
  </si>
  <si>
    <t>л/с №0000000104786</t>
  </si>
  <si>
    <t>л/с №0000000023884</t>
  </si>
  <si>
    <t>л/с №0000000082416</t>
  </si>
  <si>
    <t>л/с №0000000077249</t>
  </si>
  <si>
    <t>л/с №0000000052910</t>
  </si>
  <si>
    <t>л/с №0000000052792</t>
  </si>
  <si>
    <t>л/с №0000000075005</t>
  </si>
  <si>
    <t>л/с №0000000018036</t>
  </si>
  <si>
    <t>л/с №0000000104562</t>
  </si>
  <si>
    <t>л/с №0000000019491</t>
  </si>
  <si>
    <t>л/с №0000000106284</t>
  </si>
  <si>
    <t>л/с №0000000018042</t>
  </si>
  <si>
    <t>л/с №0000000125378</t>
  </si>
  <si>
    <t>л/с №0000000041131</t>
  </si>
  <si>
    <t>л/с №0000000093282</t>
  </si>
  <si>
    <t>л/с №0000000018035</t>
  </si>
  <si>
    <t>л/с №0000000130673</t>
  </si>
  <si>
    <t>л/с №0000000153564</t>
  </si>
  <si>
    <t>л/с №0000000090825</t>
  </si>
  <si>
    <t>л/с №0000000024142</t>
  </si>
  <si>
    <t>л/с №0000000067529</t>
  </si>
  <si>
    <t>л/с №0000000022552</t>
  </si>
  <si>
    <t>Период: 31.12.2023
Группировки строк: Объект.Владелец; Объект; 
Показатели: Площадь; 
Отбор: Объект.Владелец Равно "119361, Москва г, Очаково, Озерная ул, дом № 2, корпус 3" И Вид площади Равно "Общая площадь без летних помещений"</t>
  </si>
  <si>
    <t>Период: 31.12.2023
Группировки строк: Объект.Владелец; Объект; 
Показатели: Площадь; 
Отбор: Объект.Владелец Равно "119361, Москва г, Очаково, Озерная ул, дом № 4, корпус 1" И Вид площади Равно "Общая площадь без летних помещений"</t>
  </si>
  <si>
    <t>119361, Москва г, Очаково, Озерная ул, дом № 4, корпус 1</t>
  </si>
  <si>
    <t>Оф. 12ком.1-9</t>
  </si>
  <si>
    <t>Оф. 14ком.1-9</t>
  </si>
  <si>
    <t>Оф. 7ком.1-8</t>
  </si>
  <si>
    <t>Оф. 9ком.1-8</t>
  </si>
  <si>
    <t>П/п 3 наше</t>
  </si>
  <si>
    <t>л/с №0000000016949</t>
  </si>
  <si>
    <t>л/с №0000000019676</t>
  </si>
  <si>
    <t>л/с №0000000116137</t>
  </si>
  <si>
    <t>л/с №0000000016771</t>
  </si>
  <si>
    <t>л/с №0000000129457</t>
  </si>
  <si>
    <t>л/с №0000000144078</t>
  </si>
  <si>
    <t>л/с №0000000147764</t>
  </si>
  <si>
    <t>л/с №0000000094758</t>
  </si>
  <si>
    <t>л/с №0000000016948</t>
  </si>
  <si>
    <t>л/с №0000000045363</t>
  </si>
  <si>
    <t>л/с №0000000016896</t>
  </si>
  <si>
    <t>л/с №0000000128387</t>
  </si>
  <si>
    <t>л/с №0000000016980</t>
  </si>
  <si>
    <t>л/с №0000000020904</t>
  </si>
  <si>
    <t>л/с №0000000021170</t>
  </si>
  <si>
    <t>л/с №0000000117093</t>
  </si>
  <si>
    <t>л/с №0000000017133</t>
  </si>
  <si>
    <t>л/с №0000000016985</t>
  </si>
  <si>
    <t>л/с №0000000016969</t>
  </si>
  <si>
    <t>л/с №0000000017096</t>
  </si>
  <si>
    <t>л/с №0000000094507</t>
  </si>
  <si>
    <t>л/с №0000000024865</t>
  </si>
  <si>
    <t>л/с №0000000137673</t>
  </si>
  <si>
    <t>л/с №0000000016945</t>
  </si>
  <si>
    <t>л/с №0000000016794</t>
  </si>
  <si>
    <t>л/с №0000001157342</t>
  </si>
  <si>
    <t>л/с №0000000119481</t>
  </si>
  <si>
    <t>л/с №0000000034743</t>
  </si>
  <si>
    <t>л/с №0000000034453</t>
  </si>
  <si>
    <t>л/с №0000000067532</t>
  </si>
  <si>
    <t>л/с №0000000016898</t>
  </si>
  <si>
    <t>л/с №0000000017038</t>
  </si>
  <si>
    <t>л/с №0000000095983</t>
  </si>
  <si>
    <t>л/с №0000000154019</t>
  </si>
  <si>
    <t>л/с №0000000047956</t>
  </si>
  <si>
    <t>л/с №0000000016804</t>
  </si>
  <si>
    <t>л/с №0000000016916</t>
  </si>
  <si>
    <t>л/с №0000000016972</t>
  </si>
  <si>
    <t>л/с №0000000016919</t>
  </si>
  <si>
    <t>л/с №0000000151008</t>
  </si>
  <si>
    <t>л/с №0000000017008</t>
  </si>
  <si>
    <t>л/с №0000000128539</t>
  </si>
  <si>
    <t>л/с №0000000119792</t>
  </si>
  <si>
    <t>л/с №0000001155609</t>
  </si>
  <si>
    <t>л/с №0000000052772</t>
  </si>
  <si>
    <t>л/с №0000000019608</t>
  </si>
  <si>
    <t>л/с №0000000104715</t>
  </si>
  <si>
    <t>л/с №0000000017085</t>
  </si>
  <si>
    <t>л/с №0000000021011</t>
  </si>
  <si>
    <t>л/с №0000000060183</t>
  </si>
  <si>
    <t>л/с №0000000016975</t>
  </si>
  <si>
    <t>л/с №0000000017219</t>
  </si>
  <si>
    <t>л/с №0000000145545</t>
  </si>
  <si>
    <t>л/с №0000001156242</t>
  </si>
  <si>
    <t>л/с №0000000016835</t>
  </si>
  <si>
    <t>л/с №0000000017087</t>
  </si>
  <si>
    <t>л/с №0000000094389</t>
  </si>
  <si>
    <t>л/с №0000000016903</t>
  </si>
  <si>
    <t>л/с №0000000052766</t>
  </si>
  <si>
    <t>л/с №0000000016979</t>
  </si>
  <si>
    <t>л/с №0000000125618</t>
  </si>
  <si>
    <t>л/с №0000000016783</t>
  </si>
  <si>
    <t>л/с №0000000016827</t>
  </si>
  <si>
    <t>л/с №0000000019628</t>
  </si>
  <si>
    <t>л/с №0000000129127</t>
  </si>
  <si>
    <t>л/с №0000000123549</t>
  </si>
  <si>
    <t>л/с №0000001155621</t>
  </si>
  <si>
    <t>л/с №0000000048007</t>
  </si>
  <si>
    <t>л/с №0000000034742</t>
  </si>
  <si>
    <t>л/с №0000000140161</t>
  </si>
  <si>
    <t>л/с №0000000081518</t>
  </si>
  <si>
    <t>л/с №0000000016982</t>
  </si>
  <si>
    <t>л/с №0000000128207</t>
  </si>
  <si>
    <t>л/с №0000000061123</t>
  </si>
  <si>
    <t>л/с №0000000134948</t>
  </si>
  <si>
    <t>л/с №0000000129455</t>
  </si>
  <si>
    <t>л/с №0000000016981</t>
  </si>
  <si>
    <t>л/с №0000000056929</t>
  </si>
  <si>
    <t>л/с №0000000017058</t>
  </si>
  <si>
    <t>л/с №0000000133706</t>
  </si>
  <si>
    <t>л/с №0000000127949</t>
  </si>
  <si>
    <t>л/с №0000000052372</t>
  </si>
  <si>
    <t>л/с №0000000035313</t>
  </si>
  <si>
    <t>л/с №0000000074988</t>
  </si>
  <si>
    <t>л/с №0000000030322</t>
  </si>
  <si>
    <t>л/с №0000000017075</t>
  </si>
  <si>
    <t>л/с №0000000125716</t>
  </si>
  <si>
    <t>л/с №0000000016770</t>
  </si>
  <si>
    <t>л/с №0000000084453</t>
  </si>
  <si>
    <t>л/с №0000000035799</t>
  </si>
  <si>
    <t>л/с №0000001155886</t>
  </si>
  <si>
    <t>л/с №0000000027873</t>
  </si>
  <si>
    <t>л/с №0000000104650</t>
  </si>
  <si>
    <t>л/с №0000000032947</t>
  </si>
  <si>
    <t>л/с №0000000129303</t>
  </si>
  <si>
    <t>л/с №0000000017022</t>
  </si>
  <si>
    <t>л/с №0000000016926</t>
  </si>
  <si>
    <t>л/с №0000000045408</t>
  </si>
  <si>
    <t>л/с №0000000128586</t>
  </si>
  <si>
    <t>л/с №0000000016798</t>
  </si>
  <si>
    <t>л/с №0000000086865</t>
  </si>
  <si>
    <t>л/с №0000000016927</t>
  </si>
  <si>
    <t>л/с №0000000025035</t>
  </si>
  <si>
    <t>л/с №0000000016773</t>
  </si>
  <si>
    <t>л/с №0000000092604</t>
  </si>
  <si>
    <t>л/с №0000000041626</t>
  </si>
  <si>
    <t>л/с №0000000032853</t>
  </si>
  <si>
    <t>л/с №0000000035813</t>
  </si>
  <si>
    <t>л/с №0000000052769</t>
  </si>
  <si>
    <t>л/с №0000000127772</t>
  </si>
  <si>
    <t>л/с №0000000016741</t>
  </si>
  <si>
    <t>л/с №0000001156594</t>
  </si>
  <si>
    <t>л/с №0000000041108</t>
  </si>
  <si>
    <t>л/с №0000000045826</t>
  </si>
  <si>
    <t>л/с №0000001156179</t>
  </si>
  <si>
    <t>л/с №0000000016726</t>
  </si>
  <si>
    <t>л/с №0000000016845</t>
  </si>
  <si>
    <t>л/с №0000000123650</t>
  </si>
  <si>
    <t>л/с №0000000134895</t>
  </si>
  <si>
    <t>л/с №0000000020393</t>
  </si>
  <si>
    <t>л/с №0000000052771</t>
  </si>
  <si>
    <t>л/с №0000000028980</t>
  </si>
  <si>
    <t>л/с №0000000016984</t>
  </si>
  <si>
    <t>л/с №0000000031182</t>
  </si>
  <si>
    <t>л/с №0000000128369</t>
  </si>
  <si>
    <t>л/с №0000000046532</t>
  </si>
  <si>
    <t>л/с №0000000024357</t>
  </si>
  <si>
    <t>л/с №0000000035708</t>
  </si>
  <si>
    <t>л/с №0000000108099</t>
  </si>
  <si>
    <t>л/с №0000000016730</t>
  </si>
  <si>
    <t>л/с №0000000032945</t>
  </si>
  <si>
    <t>л/с №0000001156275</t>
  </si>
  <si>
    <t>л/с №0000000037512</t>
  </si>
  <si>
    <t>л/с №0000000016901</t>
  </si>
  <si>
    <t>л/с №0000000115258</t>
  </si>
  <si>
    <t>л/с №0000000016795</t>
  </si>
  <si>
    <t>л/с №0000000093086</t>
  </si>
  <si>
    <t>л/с №0000000016779</t>
  </si>
  <si>
    <t>л/с №0000000017039</t>
  </si>
  <si>
    <t>л/с №0000000026036</t>
  </si>
  <si>
    <t>л/с №0000000104536</t>
  </si>
  <si>
    <t>л/с №0000001155776</t>
  </si>
  <si>
    <t>л/с №0000000095981</t>
  </si>
  <si>
    <t>л/с №0000000056500</t>
  </si>
  <si>
    <t>л/с №0000001156271</t>
  </si>
  <si>
    <t>л/с №0000000034421</t>
  </si>
  <si>
    <t>л/с №0000000017029</t>
  </si>
  <si>
    <t>л/с №0000000037508</t>
  </si>
  <si>
    <t>л/с №0000000052776</t>
  </si>
  <si>
    <t>л/с №0000000016993</t>
  </si>
  <si>
    <t>л/с №0000000016755</t>
  </si>
  <si>
    <t>л/с №0000000016807</t>
  </si>
  <si>
    <t>л/с №0000000152903</t>
  </si>
  <si>
    <t>л/с №0000000017227</t>
  </si>
  <si>
    <t>л/с №0000000017010</t>
  </si>
  <si>
    <t>л/с №0000000130011</t>
  </si>
  <si>
    <t>л/с №0000000017011</t>
  </si>
  <si>
    <t>л/с №0000000016738</t>
  </si>
  <si>
    <t>л/с №0000000025022</t>
  </si>
  <si>
    <t>л/с №0000000041117</t>
  </si>
  <si>
    <t>л/с №0000000085318</t>
  </si>
  <si>
    <t>л/с №0000000016829</t>
  </si>
  <si>
    <t>л/с №0000000016811</t>
  </si>
  <si>
    <t>л/с №0000000094835</t>
  </si>
  <si>
    <t>л/с №0000000050976</t>
  </si>
  <si>
    <t>л/с №0000000019649</t>
  </si>
  <si>
    <t>л/с №0000000092173</t>
  </si>
  <si>
    <t>л/с №0000000153504</t>
  </si>
  <si>
    <t>л/с №0000000082463</t>
  </si>
  <si>
    <t>л/с №0000000082462</t>
  </si>
  <si>
    <t>л/с №0000000024810</t>
  </si>
  <si>
    <t>л/с №0000000092174</t>
  </si>
  <si>
    <t>*Отрицательный расход за июль 2023г. учтен в августе 2023г.</t>
  </si>
  <si>
    <t>*Отрицательный расход за сентябрь 2023г. учтен в октябре 2023г.</t>
  </si>
  <si>
    <t>Период: 31.12.2023
Группировки строк: Объект.Владелец; Объект; 
Показатели: Площадь; 
Отбор: Объект.Владелец Равно "119361, Москва г, Очаково, Озерная ул, дом № 4, корпус 2" И Вид площади Равно "Общая площадь без летних помещений"</t>
  </si>
  <si>
    <t>119361, Москва г, Очаково, Озерная ул, дом № 4, корпус 2</t>
  </si>
  <si>
    <t>Кв. 46/1</t>
  </si>
  <si>
    <t>Кв. 46/2</t>
  </si>
  <si>
    <t>Кв. 46а</t>
  </si>
  <si>
    <t>Кв. 46б</t>
  </si>
  <si>
    <t>Кв. 46в</t>
  </si>
  <si>
    <t>л/с №0000000016875</t>
  </si>
  <si>
    <t>л/с №0000000016812</t>
  </si>
  <si>
    <t>л/с №0000000035696</t>
  </si>
  <si>
    <t>л/с №0000000145403</t>
  </si>
  <si>
    <t>л/с №0000000153697</t>
  </si>
  <si>
    <t>л/с №0000000118439</t>
  </si>
  <si>
    <t>л/с №0000000069229</t>
  </si>
  <si>
    <t>л/с №0000000020329</t>
  </si>
  <si>
    <t>л/с №0000001155606</t>
  </si>
  <si>
    <t>л/с №0000000104998</t>
  </si>
  <si>
    <t>л/с №0000000028981</t>
  </si>
  <si>
    <t>л/с №0000000016995</t>
  </si>
  <si>
    <t>л/с №0000000017051</t>
  </si>
  <si>
    <t>л/с №0000000153844</t>
  </si>
  <si>
    <t>л/с №0000000030578</t>
  </si>
  <si>
    <t>л/с №0000000104655</t>
  </si>
  <si>
    <t>л/с №0000000061183</t>
  </si>
  <si>
    <t>л/с №0000000016924</t>
  </si>
  <si>
    <t>л/с №0000000093379</t>
  </si>
  <si>
    <t>л/с №0000000125810</t>
  </si>
  <si>
    <t>л/с №0000000017013</t>
  </si>
  <si>
    <t>л/с №0000000019127</t>
  </si>
  <si>
    <t>л/с №0000000020255</t>
  </si>
  <si>
    <t>л/с №0000000145396</t>
  </si>
  <si>
    <t>л/с №0000000017088</t>
  </si>
  <si>
    <t>л/с №0000000065178</t>
  </si>
  <si>
    <t>л/с №0000000016793</t>
  </si>
  <si>
    <t>л/с №0000000016801</t>
  </si>
  <si>
    <t>л/с №0000000020253</t>
  </si>
  <si>
    <t>л/с №0000000080637</t>
  </si>
  <si>
    <t>л/с №0000000016899</t>
  </si>
  <si>
    <t>л/с №0000001155897</t>
  </si>
  <si>
    <t>л/с №0000000016923</t>
  </si>
  <si>
    <t>л/с №0000000123657</t>
  </si>
  <si>
    <t>л/с №0000001156794</t>
  </si>
  <si>
    <t>л/с №0000000016951</t>
  </si>
  <si>
    <t>л/с №0000000016808</t>
  </si>
  <si>
    <t>л/с №0000000061168</t>
  </si>
  <si>
    <t>л/с №0000000129137</t>
  </si>
  <si>
    <t>л/с №0000000052286</t>
  </si>
  <si>
    <t>л/с №0000000016792</t>
  </si>
  <si>
    <t>л/с №0000000045672</t>
  </si>
  <si>
    <t>л/с №0000000031960</t>
  </si>
  <si>
    <t>л/с №0000000020297</t>
  </si>
  <si>
    <t>л/с №0000000016892</t>
  </si>
  <si>
    <t>л/с №0000000016936</t>
  </si>
  <si>
    <t>л/с №0000000020306</t>
  </si>
  <si>
    <t>л/с №0000000016809</t>
  </si>
  <si>
    <t>л/с №0000000016870</t>
  </si>
  <si>
    <t>л/с №0000000105029</t>
  </si>
  <si>
    <t>л/с №0000000032384</t>
  </si>
  <si>
    <t>л/с №0000000046911</t>
  </si>
  <si>
    <t>л/с №0000000016921</t>
  </si>
  <si>
    <t>л/с №0000000025965</t>
  </si>
  <si>
    <t>л/с №0000000020846</t>
  </si>
  <si>
    <t>л/с №0000000016763</t>
  </si>
  <si>
    <t>л/с №0000000016867</t>
  </si>
  <si>
    <t>л/с №0000000016756</t>
  </si>
  <si>
    <t>л/с №0000000028501</t>
  </si>
  <si>
    <t>л/с №0000000016946</t>
  </si>
  <si>
    <t>л/с №0000000020893</t>
  </si>
  <si>
    <t>л/с №0000001156665</t>
  </si>
  <si>
    <t>л/с №0000000016816</t>
  </si>
  <si>
    <t>л/с №0000000032361</t>
  </si>
  <si>
    <t>л/с №0000000146215</t>
  </si>
  <si>
    <t>л/с №0000000016796</t>
  </si>
  <si>
    <t>л/с №0000000016765</t>
  </si>
  <si>
    <t>л/с №0000000017045</t>
  </si>
  <si>
    <t>л/с №0000000030331</t>
  </si>
  <si>
    <t>л/с №0000000017003</t>
  </si>
  <si>
    <t>л/с №0000000028979</t>
  </si>
  <si>
    <t>л/с №0000000032766</t>
  </si>
  <si>
    <t>л/с №0000000016777</t>
  </si>
  <si>
    <t>л/с №0000000153961</t>
  </si>
  <si>
    <t>л/с №0000000153962</t>
  </si>
  <si>
    <t>л/с №0000000016909</t>
  </si>
  <si>
    <t>л/с №0000000017076</t>
  </si>
  <si>
    <t>л/с №0000000052758</t>
  </si>
  <si>
    <t>л/с №0000000033013</t>
  </si>
  <si>
    <t>л/с №0000000034401</t>
  </si>
  <si>
    <t>л/с №0000000017044</t>
  </si>
  <si>
    <t>л/с №0000000021687</t>
  </si>
  <si>
    <t>л/с №0000000016742</t>
  </si>
  <si>
    <t>л/с №0000000016965</t>
  </si>
  <si>
    <t>л/с №0000000080209</t>
  </si>
  <si>
    <t>л/с №0000000104420</t>
  </si>
  <si>
    <t>л/с №0000000016789</t>
  </si>
  <si>
    <t>л/с №0000000143450</t>
  </si>
  <si>
    <t>л/с №0000000017016</t>
  </si>
  <si>
    <t>л/с №0000000048038</t>
  </si>
  <si>
    <t>л/с №0000000017025</t>
  </si>
  <si>
    <t>л/с №0000000016776</t>
  </si>
  <si>
    <t>л/с №0000000032559</t>
  </si>
  <si>
    <t>л/с №0000001155834</t>
  </si>
  <si>
    <t>л/с №0000000016855</t>
  </si>
  <si>
    <t>л/с №0000000016814</t>
  </si>
  <si>
    <t>л/с №0000000016904</t>
  </si>
  <si>
    <t>л/с №0000000054818</t>
  </si>
  <si>
    <t>л/с №0000001153738</t>
  </si>
  <si>
    <t>л/с №0000000016941</t>
  </si>
  <si>
    <t>л/с №0000000016727</t>
  </si>
  <si>
    <t>л/с №0000000048004</t>
  </si>
  <si>
    <t>л/с №0000000045232</t>
  </si>
  <si>
    <t>л/с №0000000020327</t>
  </si>
  <si>
    <t>л/с №0000000035420</t>
  </si>
  <si>
    <t>л/с №0000000135360</t>
  </si>
  <si>
    <t>л/с №0000000016833</t>
  </si>
  <si>
    <t>л/с №0000000016971</t>
  </si>
  <si>
    <t>л/с №0000001157492</t>
  </si>
  <si>
    <t>л/с №0000000129124</t>
  </si>
  <si>
    <t>л/с №0000000016963</t>
  </si>
  <si>
    <t>л/с №0000000037529</t>
  </si>
  <si>
    <t>л/с №0000000138683</t>
  </si>
  <si>
    <t>л/с №0000000145094</t>
  </si>
  <si>
    <t>л/с №0000000049066</t>
  </si>
  <si>
    <t>л/с №0000000016961</t>
  </si>
  <si>
    <t>л/с №0000000145177</t>
  </si>
  <si>
    <t>л/с №0000000104997</t>
  </si>
  <si>
    <t>л/с №0000000016987</t>
  </si>
  <si>
    <t>л/с №0000000016799</t>
  </si>
  <si>
    <t>л/с №0000000016906</t>
  </si>
  <si>
    <t>л/с №0000000091827</t>
  </si>
  <si>
    <t>л/с №0000000017027</t>
  </si>
  <si>
    <t>л/с №0000000016925</t>
  </si>
  <si>
    <t>л/с №0000000021916</t>
  </si>
  <si>
    <t>л/с №0000000020305</t>
  </si>
  <si>
    <t>л/с №0000000134893</t>
  </si>
  <si>
    <t>л/с №0000000143191</t>
  </si>
  <si>
    <t>л/с №0000000016767</t>
  </si>
  <si>
    <t>л/с №0000000020295</t>
  </si>
  <si>
    <t>л/с №0000000032821</t>
  </si>
  <si>
    <t>л/с №0000000021891</t>
  </si>
  <si>
    <t>л/с №0000000020392</t>
  </si>
  <si>
    <t>л/с №0000000032397</t>
  </si>
  <si>
    <t>л/с №0000000016922</t>
  </si>
  <si>
    <t>л/с №0000000027896</t>
  </si>
  <si>
    <t>л/с №0000000027897</t>
  </si>
  <si>
    <t>л/с №0000000032404</t>
  </si>
  <si>
    <t>л/с №0000000021273</t>
  </si>
  <si>
    <t>Период: 31.12.2023
Группировки строк: Объект.Владелец; Объект; 
Показатели: Площадь; 
Отбор: Объект.Владелец Равно "119361, Москва г, Очаково, Очаковская Б. ул, дом № 1" И Вид площади Равно "Общая площадь без летних помещений"</t>
  </si>
  <si>
    <t>119361, Москва г, Очаково, Очаковская Б. ул, дом № 1</t>
  </si>
  <si>
    <t>Кв. 157</t>
  </si>
  <si>
    <t>Кв. 158</t>
  </si>
  <si>
    <t>Кв. 159</t>
  </si>
  <si>
    <t>Кв. 160</t>
  </si>
  <si>
    <t>Кв. 161</t>
  </si>
  <si>
    <t>Кв. 162</t>
  </si>
  <si>
    <t>Кв. 163</t>
  </si>
  <si>
    <t>Кв. 164</t>
  </si>
  <si>
    <t>Кв. 165</t>
  </si>
  <si>
    <t>Кв. 166</t>
  </si>
  <si>
    <t>Кв. 167</t>
  </si>
  <si>
    <t>Кв. 168</t>
  </si>
  <si>
    <t>Кв. 169</t>
  </si>
  <si>
    <t>Кв. 170</t>
  </si>
  <si>
    <t>Кв. 171</t>
  </si>
  <si>
    <t>Кв. 172</t>
  </si>
  <si>
    <t>Кв. 173</t>
  </si>
  <si>
    <t>Кв. 174</t>
  </si>
  <si>
    <t>Кв. 175</t>
  </si>
  <si>
    <t>Кв. 176</t>
  </si>
  <si>
    <t>Кв. 177</t>
  </si>
  <si>
    <t>Кв. 178</t>
  </si>
  <si>
    <t>Кв. 179</t>
  </si>
  <si>
    <t>Кв. 180</t>
  </si>
  <si>
    <t>Кв. 181</t>
  </si>
  <si>
    <t>Кв. 182</t>
  </si>
  <si>
    <t>Кв. 183</t>
  </si>
  <si>
    <t>Кв. 184</t>
  </si>
  <si>
    <t>Кв. 185</t>
  </si>
  <si>
    <t>Кв. 186</t>
  </si>
  <si>
    <t>Кв. 187</t>
  </si>
  <si>
    <t>Кв. 188</t>
  </si>
  <si>
    <t>Кв. 189</t>
  </si>
  <si>
    <t>Кв. 190</t>
  </si>
  <si>
    <t>Кв. 191</t>
  </si>
  <si>
    <t>Кв. 192</t>
  </si>
  <si>
    <t>Кв. 193</t>
  </si>
  <si>
    <t>Кв. 194</t>
  </si>
  <si>
    <t>Кв. 195</t>
  </si>
  <si>
    <t>Кв. 196</t>
  </si>
  <si>
    <t>Кв. 197</t>
  </si>
  <si>
    <t>Кв. 198</t>
  </si>
  <si>
    <t>Кв. 199</t>
  </si>
  <si>
    <t>Кв. 200</t>
  </si>
  <si>
    <t>Кв. 201</t>
  </si>
  <si>
    <t>Кв. 202</t>
  </si>
  <si>
    <t>Кв. 203</t>
  </si>
  <si>
    <t>Кв. 204</t>
  </si>
  <si>
    <t>Кв. 205</t>
  </si>
  <si>
    <t>Кв. 206</t>
  </si>
  <si>
    <t>Кв. 207</t>
  </si>
  <si>
    <t>Кв. 208</t>
  </si>
  <si>
    <t>Кв. 209</t>
  </si>
  <si>
    <t>Кв. 210</t>
  </si>
  <si>
    <t>Кв. 211</t>
  </si>
  <si>
    <t>Кв. 212</t>
  </si>
  <si>
    <t>Кв. 213</t>
  </si>
  <si>
    <t>Кв. 214</t>
  </si>
  <si>
    <t>Кв. 215</t>
  </si>
  <si>
    <t>Кв. 216</t>
  </si>
  <si>
    <t>Кв. 217</t>
  </si>
  <si>
    <t>Кв. 218</t>
  </si>
  <si>
    <t>Кв. 219</t>
  </si>
  <si>
    <t>Кв. 220</t>
  </si>
  <si>
    <t>Кв. 221</t>
  </si>
  <si>
    <t>Кв. 222</t>
  </si>
  <si>
    <t>Кв. 223</t>
  </si>
  <si>
    <t>Кв. 224</t>
  </si>
  <si>
    <t>Кв. 225</t>
  </si>
  <si>
    <t>Кв. 226</t>
  </si>
  <si>
    <t>Кв. 227</t>
  </si>
  <si>
    <t>Кв. 228</t>
  </si>
  <si>
    <t>Кв. 229</t>
  </si>
  <si>
    <t>Кв. 230</t>
  </si>
  <si>
    <t>Кв. 231</t>
  </si>
  <si>
    <t>Кв. 232</t>
  </si>
  <si>
    <t>Кв. 233</t>
  </si>
  <si>
    <t>Кв. 234</t>
  </si>
  <si>
    <t>Кв. 235</t>
  </si>
  <si>
    <t>Кв. 236</t>
  </si>
  <si>
    <t>Кв. 237</t>
  </si>
  <si>
    <t>Кв. 238</t>
  </si>
  <si>
    <t>Кв. 239</t>
  </si>
  <si>
    <t>Кв. 240</t>
  </si>
  <si>
    <t>Кв. 241</t>
  </si>
  <si>
    <t>Кв. 242</t>
  </si>
  <si>
    <t>Кв. 243</t>
  </si>
  <si>
    <t>Кв. 244</t>
  </si>
  <si>
    <t>Кв. 245</t>
  </si>
  <si>
    <t>Кв. 246</t>
  </si>
  <si>
    <t>Кв. 247</t>
  </si>
  <si>
    <t>Кв. 248</t>
  </si>
  <si>
    <t>Кв. 249</t>
  </si>
  <si>
    <t>Кв. 250</t>
  </si>
  <si>
    <t>Кв. 251</t>
  </si>
  <si>
    <t>Кв. 252</t>
  </si>
  <si>
    <t>Кв. 253</t>
  </si>
  <si>
    <t>Кв. 254</t>
  </si>
  <si>
    <t>Кв. 255</t>
  </si>
  <si>
    <t>Кв. 256</t>
  </si>
  <si>
    <t>Кв. 257</t>
  </si>
  <si>
    <t>Кв. 258</t>
  </si>
  <si>
    <t>Кв. 259</t>
  </si>
  <si>
    <t>Кв. 260</t>
  </si>
  <si>
    <t>Кв. 261</t>
  </si>
  <si>
    <t>Кв. 262</t>
  </si>
  <si>
    <t>Кв. 263</t>
  </si>
  <si>
    <t>Кв. 264</t>
  </si>
  <si>
    <t>Кв. 265</t>
  </si>
  <si>
    <t>Кв. 266</t>
  </si>
  <si>
    <t>Кв. 267</t>
  </si>
  <si>
    <t>Кв. 268</t>
  </si>
  <si>
    <t>Кв. 269</t>
  </si>
  <si>
    <t>Кв. 270</t>
  </si>
  <si>
    <t>Кв. 271</t>
  </si>
  <si>
    <t>Кв. 272</t>
  </si>
  <si>
    <t>Кв. 273</t>
  </si>
  <si>
    <t>Кв. 274</t>
  </si>
  <si>
    <t>Кв. 275</t>
  </si>
  <si>
    <t>Кв. 276</t>
  </si>
  <si>
    <t>Кв. 277</t>
  </si>
  <si>
    <t>Кв. 278</t>
  </si>
  <si>
    <t>Кв. 279</t>
  </si>
  <si>
    <t>Кв. 280</t>
  </si>
  <si>
    <t>Кв. 281</t>
  </si>
  <si>
    <t>Кв. 282</t>
  </si>
  <si>
    <t>Кв. 283</t>
  </si>
  <si>
    <t>Кв. 284</t>
  </si>
  <si>
    <t>Кв. 285</t>
  </si>
  <si>
    <t>Кв. 286</t>
  </si>
  <si>
    <t>Кв. 287</t>
  </si>
  <si>
    <t>Кв. 288</t>
  </si>
  <si>
    <t>Оф. 19ком.1-8</t>
  </si>
  <si>
    <t>Оф. 20ком.1-19</t>
  </si>
  <si>
    <t>Оф. 22ком.1-18</t>
  </si>
  <si>
    <t>Оф. 23ком.1-11</t>
  </si>
  <si>
    <t>л/с №0000000052652</t>
  </si>
  <si>
    <t>л/с №0000000024806</t>
  </si>
  <si>
    <t>л/с №0000000020906</t>
  </si>
  <si>
    <t>л/с №0000000036079</t>
  </si>
  <si>
    <t>л/с №0000000128388</t>
  </si>
  <si>
    <t>л/с №0000000022539</t>
  </si>
  <si>
    <t>л/с №0000000020830</t>
  </si>
  <si>
    <t>л/с №0000000049053</t>
  </si>
  <si>
    <t>л/с №0000000020792</t>
  </si>
  <si>
    <t>л/с №0000000116978</t>
  </si>
  <si>
    <t>л/с №0000000021660</t>
  </si>
  <si>
    <t>л/с №0000000052722</t>
  </si>
  <si>
    <t>л/с №0000000092603</t>
  </si>
  <si>
    <t>л/с №0000000021287</t>
  </si>
  <si>
    <t>л/с №0000000027543</t>
  </si>
  <si>
    <t>л/с №0000000034075</t>
  </si>
  <si>
    <t>л/с №0000000056956</t>
  </si>
  <si>
    <t>л/с №0000000021729</t>
  </si>
  <si>
    <t>л/с №0000000027544</t>
  </si>
  <si>
    <t>л/с №0000000052659</t>
  </si>
  <si>
    <t>л/с №0000000052656</t>
  </si>
  <si>
    <t>л/с №0000000104469</t>
  </si>
  <si>
    <t>л/с №0000000027545</t>
  </si>
  <si>
    <t>л/с №0000000021701</t>
  </si>
  <si>
    <t>л/с №0000000030074</t>
  </si>
  <si>
    <t>л/с №0000000050427</t>
  </si>
  <si>
    <t>л/с №0000000039015</t>
  </si>
  <si>
    <t>л/с №0000001156891</t>
  </si>
  <si>
    <t>л/с №0000000032884</t>
  </si>
  <si>
    <t>л/с №0000000021624</t>
  </si>
  <si>
    <t>л/с №0000000052653</t>
  </si>
  <si>
    <t>л/с №0000000021826</t>
  </si>
  <si>
    <t>л/с №0000000027546</t>
  </si>
  <si>
    <t>л/с №0000000021239</t>
  </si>
  <si>
    <t>л/с №0000000056833</t>
  </si>
  <si>
    <t>л/с №0000000047982</t>
  </si>
  <si>
    <t>л/с №0000000021901</t>
  </si>
  <si>
    <t>л/с №0000000021892</t>
  </si>
  <si>
    <t>л/с №0000000024320</t>
  </si>
  <si>
    <t>л/с №0000000052723</t>
  </si>
  <si>
    <t>л/с №0000000021161</t>
  </si>
  <si>
    <t>л/с №0000000027697</t>
  </si>
  <si>
    <t>л/с №0000000021285</t>
  </si>
  <si>
    <t>л/с №0000000052647</t>
  </si>
  <si>
    <t>л/с №0000000135375</t>
  </si>
  <si>
    <t>л/с №0000000121267</t>
  </si>
  <si>
    <t>л/с №0000000021304</t>
  </si>
  <si>
    <t>л/с №0000000052657</t>
  </si>
  <si>
    <t>л/с №0000000052658</t>
  </si>
  <si>
    <t>л/с №0000000120164</t>
  </si>
  <si>
    <t>л/с №0000000027698</t>
  </si>
  <si>
    <t>л/с №0000000021702</t>
  </si>
  <si>
    <t>л/с №0000000080639</t>
  </si>
  <si>
    <t>л/с №0000000093150</t>
  </si>
  <si>
    <t>л/с №0000000021310</t>
  </si>
  <si>
    <t>л/с №0000000052662</t>
  </si>
  <si>
    <t>л/с №0000000056836</t>
  </si>
  <si>
    <t>л/с №0000000092178</t>
  </si>
  <si>
    <t>л/с №0000000021307</t>
  </si>
  <si>
    <t>л/с №0000000151590</t>
  </si>
  <si>
    <t>л/с №0000000021939</t>
  </si>
  <si>
    <t>л/с №0000000056837</t>
  </si>
  <si>
    <t>л/с №0000000031183</t>
  </si>
  <si>
    <t>л/с №0000000072427</t>
  </si>
  <si>
    <t>л/с №0000000072426</t>
  </si>
  <si>
    <t>л/с №0000000056838</t>
  </si>
  <si>
    <t>л/с №0000000025036</t>
  </si>
  <si>
    <t>л/с №0000000021790</t>
  </si>
  <si>
    <t>л/с №0000001155355</t>
  </si>
  <si>
    <t>л/с №0000000149013</t>
  </si>
  <si>
    <t>л/с №0000000021258</t>
  </si>
  <si>
    <t>л/с №0000000094509</t>
  </si>
  <si>
    <t>л/с №0000000021265</t>
  </si>
  <si>
    <t>л/с №0000000129141</t>
  </si>
  <si>
    <t>л/с №0000000021267</t>
  </si>
  <si>
    <t>л/с №0000000143752</t>
  </si>
  <si>
    <t>л/с №0000000021579</t>
  </si>
  <si>
    <t>л/с №0000000021869</t>
  </si>
  <si>
    <t>л/с №0000000128662</t>
  </si>
  <si>
    <t>л/с №0000000056839</t>
  </si>
  <si>
    <t>л/с №0000000045694</t>
  </si>
  <si>
    <t>л/с №0000000021171</t>
  </si>
  <si>
    <t>л/с №0000000021078</t>
  </si>
  <si>
    <t>л/с №0000000112379</t>
  </si>
  <si>
    <t>л/с №0000000056845</t>
  </si>
  <si>
    <t>л/с №0000000140204</t>
  </si>
  <si>
    <t>л/с №0000000021838</t>
  </si>
  <si>
    <t>л/с №0000000023963</t>
  </si>
  <si>
    <t>л/с №0000000128930</t>
  </si>
  <si>
    <t>л/с №0000000147983</t>
  </si>
  <si>
    <t>л/с №0000000148444</t>
  </si>
  <si>
    <t>л/с №0000000056826</t>
  </si>
  <si>
    <t>л/с №0000000020498</t>
  </si>
  <si>
    <t>л/с №0000001155308</t>
  </si>
  <si>
    <t>л/с №0000000052651</t>
  </si>
  <si>
    <t>л/с №0000000114181</t>
  </si>
  <si>
    <t>л/с №0000000020848</t>
  </si>
  <si>
    <t>л/с №0000000027870</t>
  </si>
  <si>
    <t>л/с №0000000049054</t>
  </si>
  <si>
    <t>л/с №0000000020917</t>
  </si>
  <si>
    <t>л/с №0000000021843</t>
  </si>
  <si>
    <t>л/с №0000000027376</t>
  </si>
  <si>
    <t>л/с №0000000046916</t>
  </si>
  <si>
    <t>л/с №0000000143713</t>
  </si>
  <si>
    <t>л/с №0000000057511</t>
  </si>
  <si>
    <t>л/с №0000000021612</t>
  </si>
  <si>
    <t>л/с №0000000020888</t>
  </si>
  <si>
    <t>л/с №0000000052724</t>
  </si>
  <si>
    <t>л/с №0000000095879</t>
  </si>
  <si>
    <t>л/с №0000000036072</t>
  </si>
  <si>
    <t>л/с №0000000056588</t>
  </si>
  <si>
    <t>л/с №0000000073369</t>
  </si>
  <si>
    <t>л/с №0000000021848</t>
  </si>
  <si>
    <t>л/с №0000000062987</t>
  </si>
  <si>
    <t>л/с №0000000107959</t>
  </si>
  <si>
    <t>л/с №0000000021842</t>
  </si>
  <si>
    <t>л/с №0000000028496</t>
  </si>
  <si>
    <t>л/с №0000000046889</t>
  </si>
  <si>
    <t>л/с №0000000020798</t>
  </si>
  <si>
    <t>л/с №0000001156999</t>
  </si>
  <si>
    <t>л/с №0000000020909</t>
  </si>
  <si>
    <t>л/с №0000000021609</t>
  </si>
  <si>
    <t>л/с №0000000035999</t>
  </si>
  <si>
    <t>л/с №0000000146855</t>
  </si>
  <si>
    <t>л/с №0000000027541</t>
  </si>
  <si>
    <t>л/с №0000000061117</t>
  </si>
  <si>
    <t>л/с №0000000076608</t>
  </si>
  <si>
    <t>л/с №0000001155038</t>
  </si>
  <si>
    <t>л/с №0000000059707</t>
  </si>
  <si>
    <t>л/с №0000000024387</t>
  </si>
  <si>
    <t>л/с №0000000027540</t>
  </si>
  <si>
    <t>л/с №0000000045372</t>
  </si>
  <si>
    <t>л/с №0000001156287</t>
  </si>
  <si>
    <t>л/с №0000000064171</t>
  </si>
  <si>
    <t>л/с №0000000020862</t>
  </si>
  <si>
    <t>л/с №0000000137718</t>
  </si>
  <si>
    <t>л/с №0000000021167</t>
  </si>
  <si>
    <t>л/с №0000000076609</t>
  </si>
  <si>
    <t>л/с №0000000021847</t>
  </si>
  <si>
    <t>л/с №0000000094703</t>
  </si>
  <si>
    <t>л/с №0000000024404</t>
  </si>
  <si>
    <t>л/с №0000000021821</t>
  </si>
  <si>
    <t>л/с №0000000050416</t>
  </si>
  <si>
    <t>л/с №0000000085351</t>
  </si>
  <si>
    <t>л/с №0000000027539</t>
  </si>
  <si>
    <t>л/с №0000000021188</t>
  </si>
  <si>
    <t>л/с №0000000073368</t>
  </si>
  <si>
    <t>л/с №0000000022598</t>
  </si>
  <si>
    <t>л/с №0000000151011</t>
  </si>
  <si>
    <t>л/с №0000000128035</t>
  </si>
  <si>
    <t>л/с №0000000052649</t>
  </si>
  <si>
    <t>л/с №0000000020969</t>
  </si>
  <si>
    <t>л/с №0000000146790</t>
  </si>
  <si>
    <t>л/с №0000000092557</t>
  </si>
  <si>
    <t>л/с №0000001157359</t>
  </si>
  <si>
    <t>л/с №0000000027895</t>
  </si>
  <si>
    <t>л/с №0000000052650</t>
  </si>
  <si>
    <t>л/с №0000000021793</t>
  </si>
  <si>
    <t>л/с №0000000023898</t>
  </si>
  <si>
    <t>л/с №0000000064139</t>
  </si>
  <si>
    <t>л/с №0000000048041</t>
  </si>
  <si>
    <t>л/с №0000001157503</t>
  </si>
  <si>
    <t>л/с №0000000106471</t>
  </si>
  <si>
    <t>л/с №0000000106769</t>
  </si>
  <si>
    <t>л/с №0000000021932</t>
  </si>
  <si>
    <t>л/с №0000000123597</t>
  </si>
  <si>
    <t>л/с №0000000062939</t>
  </si>
  <si>
    <t>л/с №0000000021604</t>
  </si>
  <si>
    <t>л/с №0000000021577</t>
  </si>
  <si>
    <t>л/с №0000000145579</t>
  </si>
  <si>
    <t>л/с №0000000076595</t>
  </si>
  <si>
    <t>л/с №0000000147828</t>
  </si>
  <si>
    <t>л/с №0000000024005</t>
  </si>
  <si>
    <t>л/с №0000000021918</t>
  </si>
  <si>
    <t>л/с №0000000061119</t>
  </si>
  <si>
    <t>л/с №0000000056586</t>
  </si>
  <si>
    <t>л/с №0000000024853</t>
  </si>
  <si>
    <t>л/с №0000001156912</t>
  </si>
  <si>
    <t>л/с №0000000021633</t>
  </si>
  <si>
    <t>л/с №0000000056848</t>
  </si>
  <si>
    <t>л/с №0000000048045</t>
  </si>
  <si>
    <t>л/с №0000000056849</t>
  </si>
  <si>
    <t>л/с №0000000021175</t>
  </si>
  <si>
    <t>л/с №0000000021917</t>
  </si>
  <si>
    <t>л/с №0000000046918</t>
  </si>
  <si>
    <t>л/с №0000000020883</t>
  </si>
  <si>
    <t>л/с №0000000021778</t>
  </si>
  <si>
    <t>л/с №0000000037510</t>
  </si>
  <si>
    <t>л/с №0000000021291</t>
  </si>
  <si>
    <t>л/с №0000000069895</t>
  </si>
  <si>
    <t>л/с №0000000112387</t>
  </si>
  <si>
    <t>л/с №0000000021703</t>
  </si>
  <si>
    <t>л/с №0000000085632</t>
  </si>
  <si>
    <t>л/с №0000000021274</t>
  </si>
  <si>
    <t>л/с №0000001156903</t>
  </si>
  <si>
    <t>л/с №0000000021302</t>
  </si>
  <si>
    <t>л/с №0000000021837</t>
  </si>
  <si>
    <t>л/с №0000000024910</t>
  </si>
  <si>
    <t>л/с №0000001155663</t>
  </si>
  <si>
    <t>л/с №0000000052725</t>
  </si>
  <si>
    <t>л/с №0000000021622</t>
  </si>
  <si>
    <t>л/с №0000000021893</t>
  </si>
  <si>
    <t>л/с №0000000021817</t>
  </si>
  <si>
    <t>л/с №0000000025014</t>
  </si>
  <si>
    <t>л/с №0000000061180</t>
  </si>
  <si>
    <t>л/с №0000000023382</t>
  </si>
  <si>
    <t>л/с №0000000024835</t>
  </si>
  <si>
    <t>л/с №0000000151178</t>
  </si>
  <si>
    <t>л/с №0000000056851</t>
  </si>
  <si>
    <t>л/с №0000000021605</t>
  </si>
  <si>
    <t>л/с №0000000024588</t>
  </si>
  <si>
    <t>л/с №0000000123115</t>
  </si>
  <si>
    <t>л/с №0000000021665</t>
  </si>
  <si>
    <t>л/с №0000000051595</t>
  </si>
  <si>
    <t>л/с №0000001156815</t>
  </si>
  <si>
    <t>л/с №0000000021894</t>
  </si>
  <si>
    <t>л/с №0000000020796</t>
  </si>
  <si>
    <t>л/с №0000000061181</t>
  </si>
  <si>
    <t>л/с №0000000054792</t>
  </si>
  <si>
    <t>л/с №0000000023785</t>
  </si>
  <si>
    <t>л/с №0000001156816</t>
  </si>
  <si>
    <t>л/с №0000000021839</t>
  </si>
  <si>
    <t>л/с №0000000021861</t>
  </si>
  <si>
    <t>л/с №0000000036829</t>
  </si>
  <si>
    <t>л/с №0000000021147</t>
  </si>
  <si>
    <t>л/с №0000000121282</t>
  </si>
  <si>
    <t>л/с №0000000024859</t>
  </si>
  <si>
    <t>л/с №0000000021639</t>
  </si>
  <si>
    <t>л/с №0000000046917</t>
  </si>
  <si>
    <t>л/с №0000000021621</t>
  </si>
  <si>
    <t>л/с №0000000056827</t>
  </si>
  <si>
    <t>л/с №0000000020859</t>
  </si>
  <si>
    <t>л/с №0000000048010</t>
  </si>
  <si>
    <t>л/с №0000000082444</t>
  </si>
  <si>
    <t>л/с №0000000021300</t>
  </si>
  <si>
    <t>л/с №0000000073679</t>
  </si>
  <si>
    <t>л/с №0000000021601</t>
  </si>
  <si>
    <t>л/с №0000000056927</t>
  </si>
  <si>
    <t>л/с №0000000077219</t>
  </si>
  <si>
    <t>л/с №0000000125803</t>
  </si>
  <si>
    <t>л/с №0000000021670</t>
  </si>
  <si>
    <t>л/с №0000000126108</t>
  </si>
  <si>
    <t>л/с №0000000021648</t>
  </si>
  <si>
    <t>л/с №0000000020835</t>
  </si>
  <si>
    <t>л/с №0000000153729</t>
  </si>
  <si>
    <t>л/с №0000000035941</t>
  </si>
  <si>
    <t>л/с №0000000052720</t>
  </si>
  <si>
    <t>л/с №0000000021712</t>
  </si>
  <si>
    <t>л/с №0000000146851</t>
  </si>
  <si>
    <t>л/с №0000000020919</t>
  </si>
  <si>
    <t>л/с №0000000056828</t>
  </si>
  <si>
    <t>л/с №0000000146824</t>
  </si>
  <si>
    <t>л/с №0000000104945</t>
  </si>
  <si>
    <t>л/с №0000001157451</t>
  </si>
  <si>
    <t>л/с №0000000021863</t>
  </si>
  <si>
    <t>л/с №0000000052655</t>
  </si>
  <si>
    <t>л/с №0000000024374</t>
  </si>
  <si>
    <t>л/с №0000000020999</t>
  </si>
  <si>
    <t>л/с №0000000021311</t>
  </si>
  <si>
    <t>л/с №0000000021597</t>
  </si>
  <si>
    <t>л/с №0000000050977</t>
  </si>
  <si>
    <t>л/с №0000000020869</t>
  </si>
  <si>
    <t>л/с №0000000022781</t>
  </si>
  <si>
    <t>л/с №0000000152361</t>
  </si>
  <si>
    <t>л/с №0000000060689</t>
  </si>
  <si>
    <t>л/с №0000000020851</t>
  </si>
  <si>
    <t>л/с №0000001156722</t>
  </si>
  <si>
    <t>л/с №0000000052661</t>
  </si>
  <si>
    <t>л/с №0000000143040</t>
  </si>
  <si>
    <t>л/с №0000000056831</t>
  </si>
  <si>
    <t>л/с №0000000085539</t>
  </si>
  <si>
    <t>л/с №0000000021578</t>
  </si>
  <si>
    <t>л/с №0000000021945</t>
  </si>
  <si>
    <t>л/с №0000000024921</t>
  </si>
  <si>
    <t>л/с №0000000021286</t>
  </si>
  <si>
    <t>л/с №0000000151298</t>
  </si>
  <si>
    <t>л/с №0000000146298</t>
  </si>
  <si>
    <t>л/с №0000000036076</t>
  </si>
  <si>
    <t>л/с №0000000056832</t>
  </si>
  <si>
    <t>л/с №0000000020865</t>
  </si>
  <si>
    <t>л/с №0000000023375</t>
  </si>
  <si>
    <t>л/с №0000000020801</t>
  </si>
  <si>
    <t>л/с №0000000023396</t>
  </si>
  <si>
    <t>л/с №0000000064140</t>
  </si>
  <si>
    <t>л/с №0000000021811</t>
  </si>
  <si>
    <t>л/с №0000000021627</t>
  </si>
  <si>
    <t>л/с №0000000021683</t>
  </si>
  <si>
    <t>л/с №0000000052719</t>
  </si>
  <si>
    <t>л/с №0000000021598</t>
  </si>
  <si>
    <t>л/с №0000000023224</t>
  </si>
  <si>
    <t>л/с №0000000024630</t>
  </si>
  <si>
    <t>л/с №0000000056627</t>
  </si>
  <si>
    <t>л/с №0000000052648</t>
  </si>
  <si>
    <t>л/с №0000000028499</t>
  </si>
  <si>
    <t>л/с №0000000134846</t>
  </si>
  <si>
    <t>л/с №0000000024645</t>
  </si>
  <si>
    <t>л/с №0000000058116</t>
  </si>
  <si>
    <t>л/с №0000000027676</t>
  </si>
  <si>
    <t>л/с №0000000074990</t>
  </si>
  <si>
    <t>л/с №0000000106807</t>
  </si>
  <si>
    <t>л/с №0000000095978</t>
  </si>
  <si>
    <t>л/с №0000000020844</t>
  </si>
  <si>
    <t>л/с №0000000021276</t>
  </si>
  <si>
    <t>л/с №0000000090662</t>
  </si>
  <si>
    <t>л/с №0000000027203</t>
  </si>
  <si>
    <t>л/с №0000000084461</t>
  </si>
  <si>
    <t>л/с №0000000144216</t>
  </si>
  <si>
    <t>Период: 31.12.2023
Группировки строк: Объект.Владелец; Объект; 
Показатели: Площадь; 
Отбор: Объект.Владелец Равно "119361, Москва г, Очаково, Очаковская Б. ул, дом № 3" И Вид площади Равно "Общая площадь без летних помещений"</t>
  </si>
  <si>
    <t>119361, Москва г, Очаково, Очаковская Б. ул, дом № 3</t>
  </si>
  <si>
    <t>Кв. 151-152</t>
  </si>
  <si>
    <t>Кв. 289</t>
  </si>
  <si>
    <t>Кв. 290</t>
  </si>
  <si>
    <t>Кв. 291</t>
  </si>
  <si>
    <t>Кв. 292</t>
  </si>
  <si>
    <t>Кв. 293</t>
  </si>
  <si>
    <t>Кв. 294</t>
  </si>
  <si>
    <t>Кв. 295</t>
  </si>
  <si>
    <t>Кв. 296</t>
  </si>
  <si>
    <t>Кв. 297</t>
  </si>
  <si>
    <t>Кв. 298</t>
  </si>
  <si>
    <t>Кв. 299</t>
  </si>
  <si>
    <t>Кв. 300</t>
  </si>
  <si>
    <t>Кв. 301</t>
  </si>
  <si>
    <t>Кв. 302</t>
  </si>
  <si>
    <t>Кв. 303</t>
  </si>
  <si>
    <t>Кв. 304</t>
  </si>
  <si>
    <t>Кв. 305</t>
  </si>
  <si>
    <t>Кв. 306</t>
  </si>
  <si>
    <t>Кв. 307</t>
  </si>
  <si>
    <t>Кв. 308</t>
  </si>
  <si>
    <t>Кв. 309</t>
  </si>
  <si>
    <t>Кв. 310</t>
  </si>
  <si>
    <t>Кв. 311</t>
  </si>
  <si>
    <t>Кв. 312</t>
  </si>
  <si>
    <t>Кв. 313</t>
  </si>
  <si>
    <t>Кв. 314</t>
  </si>
  <si>
    <t>Кв. 315</t>
  </si>
  <si>
    <t>Кв. 316</t>
  </si>
  <si>
    <t>Кв. 317</t>
  </si>
  <si>
    <t>Кв. 318</t>
  </si>
  <si>
    <t>Кв. 319</t>
  </si>
  <si>
    <t>Кв. 320</t>
  </si>
  <si>
    <t>Кв. 321</t>
  </si>
  <si>
    <t>Кв. 322</t>
  </si>
  <si>
    <t>Кв. 323</t>
  </si>
  <si>
    <t>Кв. 324</t>
  </si>
  <si>
    <t>Кв. 325</t>
  </si>
  <si>
    <t>Кв. 326</t>
  </si>
  <si>
    <t>Кв. 327</t>
  </si>
  <si>
    <t>Кв. 328</t>
  </si>
  <si>
    <t>Кв. 329</t>
  </si>
  <si>
    <t>Кв. 330</t>
  </si>
  <si>
    <t>Кв. 331</t>
  </si>
  <si>
    <t>Кв. 332</t>
  </si>
  <si>
    <t>Кв. 333</t>
  </si>
  <si>
    <t>Кв. 334</t>
  </si>
  <si>
    <t>Кв. 335</t>
  </si>
  <si>
    <t>Кв. 336</t>
  </si>
  <si>
    <t>Кв. 337</t>
  </si>
  <si>
    <t>Кв. 338</t>
  </si>
  <si>
    <t>Кв. 339</t>
  </si>
  <si>
    <t>Кв. 340</t>
  </si>
  <si>
    <t>Кв. 341</t>
  </si>
  <si>
    <t>Кв. 342</t>
  </si>
  <si>
    <t>Кв. 343</t>
  </si>
  <si>
    <t>Кв. 344</t>
  </si>
  <si>
    <t>Кв. 345</t>
  </si>
  <si>
    <t>Кв. 346</t>
  </si>
  <si>
    <t>Кв. 347</t>
  </si>
  <si>
    <t>Кв. 348</t>
  </si>
  <si>
    <t>Кв. 349</t>
  </si>
  <si>
    <t>Кв. 350</t>
  </si>
  <si>
    <t>Кв. 351</t>
  </si>
  <si>
    <t>Кв. 352</t>
  </si>
  <si>
    <t>Кв. 353</t>
  </si>
  <si>
    <t>Кв. 354</t>
  </si>
  <si>
    <t>Кв. 355</t>
  </si>
  <si>
    <t>Кв. 356</t>
  </si>
  <si>
    <t>Кв. 357</t>
  </si>
  <si>
    <t>Кв. 358</t>
  </si>
  <si>
    <t>Кв. 359</t>
  </si>
  <si>
    <t>Кв. 360</t>
  </si>
  <si>
    <t>Кв. 361</t>
  </si>
  <si>
    <t>Кв. 362</t>
  </si>
  <si>
    <t>Кв. 363</t>
  </si>
  <si>
    <t>Кв. 364</t>
  </si>
  <si>
    <t>Кв. 365</t>
  </si>
  <si>
    <t>Кв. 366</t>
  </si>
  <si>
    <t>Кв. 367</t>
  </si>
  <si>
    <t>Кв. 368</t>
  </si>
  <si>
    <t>Кв. 369</t>
  </si>
  <si>
    <t>Кв. 370</t>
  </si>
  <si>
    <t>Кв. 371</t>
  </si>
  <si>
    <t>Кв. 372</t>
  </si>
  <si>
    <t>Кв. 373</t>
  </si>
  <si>
    <t>Кв. 374</t>
  </si>
  <si>
    <t>Кв. 375</t>
  </si>
  <si>
    <t>Кв. 376</t>
  </si>
  <si>
    <t>Кв. 377</t>
  </si>
  <si>
    <t>Кв. 378</t>
  </si>
  <si>
    <t>Кв. 379</t>
  </si>
  <si>
    <t>Кв. 380</t>
  </si>
  <si>
    <t>Кв. 381</t>
  </si>
  <si>
    <t>Кв. 382</t>
  </si>
  <si>
    <t>Кв. 383</t>
  </si>
  <si>
    <t>Кв. 384</t>
  </si>
  <si>
    <t>Кв. 385</t>
  </si>
  <si>
    <t>Кв. 386</t>
  </si>
  <si>
    <t>Кв. 387</t>
  </si>
  <si>
    <t>Кв. 388</t>
  </si>
  <si>
    <t>Кв. 389</t>
  </si>
  <si>
    <t>Кв. 390</t>
  </si>
  <si>
    <t>Кв. 391</t>
  </si>
  <si>
    <t>Кв. 392</t>
  </si>
  <si>
    <t>Кв. 393</t>
  </si>
  <si>
    <t>Кв. 394</t>
  </si>
  <si>
    <t>Кв. 395</t>
  </si>
  <si>
    <t>Кв. 396</t>
  </si>
  <si>
    <t>Кв. 397</t>
  </si>
  <si>
    <t>Кв. 398</t>
  </si>
  <si>
    <t>Кв. 399</t>
  </si>
  <si>
    <t>Кв. 400</t>
  </si>
  <si>
    <t>Кв. 401</t>
  </si>
  <si>
    <t>Кв. 402</t>
  </si>
  <si>
    <t>Кв. 403</t>
  </si>
  <si>
    <t>Кв. 404</t>
  </si>
  <si>
    <t>Кв. 405</t>
  </si>
  <si>
    <t>Кв. 406</t>
  </si>
  <si>
    <t>Кв. 407</t>
  </si>
  <si>
    <t>Кв. 408</t>
  </si>
  <si>
    <t>Кв. 409</t>
  </si>
  <si>
    <t>Кв. 410</t>
  </si>
  <si>
    <t>Кв. 411</t>
  </si>
  <si>
    <t>Кв. 412</t>
  </si>
  <si>
    <t>Кв. 413</t>
  </si>
  <si>
    <t>Кв. 414</t>
  </si>
  <si>
    <t>Кв. 415</t>
  </si>
  <si>
    <t>Кв. 416</t>
  </si>
  <si>
    <t>Кв. 417</t>
  </si>
  <si>
    <t>Кв. 418</t>
  </si>
  <si>
    <t>Кв. 419</t>
  </si>
  <si>
    <t>Кв. 420</t>
  </si>
  <si>
    <t>Кв. 421</t>
  </si>
  <si>
    <t>Кв. 422</t>
  </si>
  <si>
    <t>Кв. 423</t>
  </si>
  <si>
    <t>Кв. 424</t>
  </si>
  <si>
    <t>Кв. 425</t>
  </si>
  <si>
    <t>Кв. 426</t>
  </si>
  <si>
    <t>Кв. 427</t>
  </si>
  <si>
    <t>Кв. 428</t>
  </si>
  <si>
    <t>Кв. 429</t>
  </si>
  <si>
    <t>Кв. 430</t>
  </si>
  <si>
    <t>Кв. 431</t>
  </si>
  <si>
    <t>Кв. 432</t>
  </si>
  <si>
    <t>Кв. 433</t>
  </si>
  <si>
    <t>Кв. 434</t>
  </si>
  <si>
    <t>Кв. 435</t>
  </si>
  <si>
    <t>Кв. 436</t>
  </si>
  <si>
    <t>Кв. 437</t>
  </si>
  <si>
    <t>Кв. 438</t>
  </si>
  <si>
    <t>Кв. 439</t>
  </si>
  <si>
    <t>Кв. 440</t>
  </si>
  <si>
    <t>Кв. 441</t>
  </si>
  <si>
    <t>Кв. 442</t>
  </si>
  <si>
    <t>Кв. 443</t>
  </si>
  <si>
    <t>Кв. 444</t>
  </si>
  <si>
    <t>Кв. 445</t>
  </si>
  <si>
    <t>Кв. 446</t>
  </si>
  <si>
    <t>Кв. 447</t>
  </si>
  <si>
    <t>Кв. 448</t>
  </si>
  <si>
    <t>Кв. 449</t>
  </si>
  <si>
    <t>Кв. 450</t>
  </si>
  <si>
    <t>Кв. 451</t>
  </si>
  <si>
    <t>Кв. 452</t>
  </si>
  <si>
    <t>Кв. 453</t>
  </si>
  <si>
    <t>Кв. 454</t>
  </si>
  <si>
    <t>Кв. 455</t>
  </si>
  <si>
    <t>Кв. 456</t>
  </si>
  <si>
    <t>Кв. 457</t>
  </si>
  <si>
    <t>Кв. 458</t>
  </si>
  <si>
    <t>Кв. 459</t>
  </si>
  <si>
    <t>Кв. 460</t>
  </si>
  <si>
    <t>Кв. 461</t>
  </si>
  <si>
    <t>Кв. 462</t>
  </si>
  <si>
    <t>Кв. 463</t>
  </si>
  <si>
    <t>Кв. 464</t>
  </si>
  <si>
    <t>Кв. 465</t>
  </si>
  <si>
    <t>Кв. 466</t>
  </si>
  <si>
    <t>Кв. 467</t>
  </si>
  <si>
    <t>Кв. 468</t>
  </si>
  <si>
    <t>Кв. 469</t>
  </si>
  <si>
    <t>Кв. 470</t>
  </si>
  <si>
    <t>Кв. 471</t>
  </si>
  <si>
    <t>Кв. 472</t>
  </si>
  <si>
    <t>Кв. 473</t>
  </si>
  <si>
    <t>Кв. 474</t>
  </si>
  <si>
    <t>Кв. 475</t>
  </si>
  <si>
    <t>Кв. 476</t>
  </si>
  <si>
    <t>Кв. 477</t>
  </si>
  <si>
    <t>Кв. 477/478</t>
  </si>
  <si>
    <t>Кв. 478</t>
  </si>
  <si>
    <t>Кв. 479</t>
  </si>
  <si>
    <t>Кв. 480</t>
  </si>
  <si>
    <t>Кв. 481</t>
  </si>
  <si>
    <t>Кв. 482</t>
  </si>
  <si>
    <t>Кв. 483</t>
  </si>
  <si>
    <t>Кв. 484</t>
  </si>
  <si>
    <t>Кв. 485</t>
  </si>
  <si>
    <t>Кв. 486</t>
  </si>
  <si>
    <t>Кв. 487</t>
  </si>
  <si>
    <t>Кв. 488</t>
  </si>
  <si>
    <t>Кв. 489</t>
  </si>
  <si>
    <t>Кв. 490</t>
  </si>
  <si>
    <t>Кв. 491</t>
  </si>
  <si>
    <t>Кв. 492</t>
  </si>
  <si>
    <t>Кв. 493</t>
  </si>
  <si>
    <t>Кв. 494</t>
  </si>
  <si>
    <t>Кв. 495</t>
  </si>
  <si>
    <t>Кв. 496</t>
  </si>
  <si>
    <t>Кв. 497</t>
  </si>
  <si>
    <t>Кв. 498</t>
  </si>
  <si>
    <t>Кв. 499</t>
  </si>
  <si>
    <t>Кв. 500</t>
  </si>
  <si>
    <t>Кв. 501</t>
  </si>
  <si>
    <t>Кв. 502</t>
  </si>
  <si>
    <t>Кв. 503</t>
  </si>
  <si>
    <t>Кв. 504</t>
  </si>
  <si>
    <t>Кв. 505</t>
  </si>
  <si>
    <t>Кв. 506</t>
  </si>
  <si>
    <t>Кв. 507</t>
  </si>
  <si>
    <t>Кв. 508</t>
  </si>
  <si>
    <t>Кв. 509</t>
  </si>
  <si>
    <t>Кв. 510</t>
  </si>
  <si>
    <t>Кв. 511</t>
  </si>
  <si>
    <t>Кв. 512</t>
  </si>
  <si>
    <t>Кв. 513</t>
  </si>
  <si>
    <t>Кв. 514</t>
  </si>
  <si>
    <t>Кв. 515</t>
  </si>
  <si>
    <t>Кв. 516</t>
  </si>
  <si>
    <t>Кв. 517</t>
  </si>
  <si>
    <t>Кв. 518</t>
  </si>
  <si>
    <t>Кв. 519</t>
  </si>
  <si>
    <t>Кв. 520</t>
  </si>
  <si>
    <t>Кв. 521</t>
  </si>
  <si>
    <t>Кв. 522</t>
  </si>
  <si>
    <t>Кв. 523</t>
  </si>
  <si>
    <t>Кв. 524</t>
  </si>
  <si>
    <t>Кв. 525</t>
  </si>
  <si>
    <t>Кв. 526</t>
  </si>
  <si>
    <t>Кв. 527</t>
  </si>
  <si>
    <t>Кв. 528</t>
  </si>
  <si>
    <t>Кв. 529</t>
  </si>
  <si>
    <t>Кв. 530</t>
  </si>
  <si>
    <t>Кв. 531</t>
  </si>
  <si>
    <t>Кв. 532</t>
  </si>
  <si>
    <t>Кв. 533</t>
  </si>
  <si>
    <t>Кв. 534</t>
  </si>
  <si>
    <t>Кв. 535</t>
  </si>
  <si>
    <t>Кв. 536</t>
  </si>
  <si>
    <t>Кв. 537</t>
  </si>
  <si>
    <t>Кв. 538</t>
  </si>
  <si>
    <t>Кв. 539</t>
  </si>
  <si>
    <t>Кв. 540</t>
  </si>
  <si>
    <t>Кв. 541</t>
  </si>
  <si>
    <t>Кв. 542</t>
  </si>
  <si>
    <t>Кв. 543</t>
  </si>
  <si>
    <t>Кв. 544</t>
  </si>
  <si>
    <t>Оф. 10</t>
  </si>
  <si>
    <t>Оф. 11</t>
  </si>
  <si>
    <t>Оф. 12</t>
  </si>
  <si>
    <t>Оф. 13</t>
  </si>
  <si>
    <t>Оф. 14</t>
  </si>
  <si>
    <t>Оф. 15</t>
  </si>
  <si>
    <t>Оф. 7</t>
  </si>
  <si>
    <t>Оф. 8</t>
  </si>
  <si>
    <t>Оф. 9</t>
  </si>
  <si>
    <t>П/п 4 наше</t>
  </si>
  <si>
    <t>П/п 5 наше</t>
  </si>
  <si>
    <t>П/п 6 наше</t>
  </si>
  <si>
    <t>л/с №0000000154048</t>
  </si>
  <si>
    <t>л/с №0000000023240</t>
  </si>
  <si>
    <t>л/с №0000000025043</t>
  </si>
  <si>
    <t>л/с №0000000154076</t>
  </si>
  <si>
    <t>л/с №0000000024175</t>
  </si>
  <si>
    <t>л/с №0000000035629</t>
  </si>
  <si>
    <t>л/с №0000000024407</t>
  </si>
  <si>
    <t>л/с №0000000052690</t>
  </si>
  <si>
    <t>л/с №0000000052334</t>
  </si>
  <si>
    <t>л/с №0000000035357</t>
  </si>
  <si>
    <t>л/с №0000001155921</t>
  </si>
  <si>
    <t>л/с №0000000025024</t>
  </si>
  <si>
    <t>л/с №0000000024597</t>
  </si>
  <si>
    <t>л/с №0000000022590</t>
  </si>
  <si>
    <t>л/с №0000000151006</t>
  </si>
  <si>
    <t>л/с №0000000024170</t>
  </si>
  <si>
    <t>л/с №0000000029924</t>
  </si>
  <si>
    <t>л/с №0000000024834</t>
  </si>
  <si>
    <t>л/с №0000000024688</t>
  </si>
  <si>
    <t>л/с №0000000024858</t>
  </si>
  <si>
    <t>л/с №0000000024210</t>
  </si>
  <si>
    <t>л/с №0000000024596</t>
  </si>
  <si>
    <t>л/с №0000000025017</t>
  </si>
  <si>
    <t>л/с №0000000109946</t>
  </si>
  <si>
    <t>л/с №0000000024278</t>
  </si>
  <si>
    <t>л/с №0000000025069</t>
  </si>
  <si>
    <t>л/с №0000000128545</t>
  </si>
  <si>
    <t>л/с №0000000024824</t>
  </si>
  <si>
    <t>л/с №0000000030004</t>
  </si>
  <si>
    <t>л/с №0000000032775</t>
  </si>
  <si>
    <t>л/с №0000000025967</t>
  </si>
  <si>
    <t>л/с №0000000024839</t>
  </si>
  <si>
    <t>л/с №0000000148456</t>
  </si>
  <si>
    <t>л/с №0000000025101</t>
  </si>
  <si>
    <t>л/с №0000000031980</t>
  </si>
  <si>
    <t>л/с №0000000082650</t>
  </si>
  <si>
    <t>л/с №0000000026001</t>
  </si>
  <si>
    <t>л/с №0000000024171</t>
  </si>
  <si>
    <t>л/с №0000000028903</t>
  </si>
  <si>
    <t>л/с №0000000030071</t>
  </si>
  <si>
    <t>л/с №0000000135030</t>
  </si>
  <si>
    <t>л/с №0000000027496</t>
  </si>
  <si>
    <t>л/с №0000000026017</t>
  </si>
  <si>
    <t>л/с №0000000024295</t>
  </si>
  <si>
    <t>л/с №0000000129128</t>
  </si>
  <si>
    <t>л/с №0000000025023</t>
  </si>
  <si>
    <t>л/с №0000000023932</t>
  </si>
  <si>
    <t>л/с №0000000031983</t>
  </si>
  <si>
    <t>л/с №0000000025020</t>
  </si>
  <si>
    <t>л/с №0000000025966</t>
  </si>
  <si>
    <t>л/с №0000000095370</t>
  </si>
  <si>
    <t>л/с №0000000027840</t>
  </si>
  <si>
    <t>л/с №0000000128067</t>
  </si>
  <si>
    <t>л/с №0000000025998</t>
  </si>
  <si>
    <t>л/с №0000000121886</t>
  </si>
  <si>
    <t>л/с №0000000145539</t>
  </si>
  <si>
    <t>л/с №0000000031282</t>
  </si>
  <si>
    <t>л/с №0000000022736</t>
  </si>
  <si>
    <t>л/с №0000000028494</t>
  </si>
  <si>
    <t>л/с №0000000026075</t>
  </si>
  <si>
    <t>л/с №0000000026034</t>
  </si>
  <si>
    <t>л/с №0000000123593</t>
  </si>
  <si>
    <t>л/с №0000000028493</t>
  </si>
  <si>
    <t>л/с №0000000140212</t>
  </si>
  <si>
    <t>л/с №0000000106620</t>
  </si>
  <si>
    <t>л/с №0000000024585</t>
  </si>
  <si>
    <t>л/с №0000000028491</t>
  </si>
  <si>
    <t>л/с №0000000023275</t>
  </si>
  <si>
    <t>л/с №0000001156763</t>
  </si>
  <si>
    <t>л/с №0000000030964</t>
  </si>
  <si>
    <t>л/с №0000000027108</t>
  </si>
  <si>
    <t>л/с №0000000095578</t>
  </si>
  <si>
    <t>л/с №0000001156234</t>
  </si>
  <si>
    <t>л/с №0000000028437</t>
  </si>
  <si>
    <t>л/с №0000000035322</t>
  </si>
  <si>
    <t>л/с №0000000030543</t>
  </si>
  <si>
    <t>л/с №0000000024411</t>
  </si>
  <si>
    <t>л/с №0000000027583</t>
  </si>
  <si>
    <t>л/с №0000000060690</t>
  </si>
  <si>
    <t>л/с №0000000027839</t>
  </si>
  <si>
    <t>л/с №0000000023852</t>
  </si>
  <si>
    <t>л/с №0000000107125</t>
  </si>
  <si>
    <t>л/с №0000000028497</t>
  </si>
  <si>
    <t>л/с №0000000034275</t>
  </si>
  <si>
    <t>л/с №0000000032352</t>
  </si>
  <si>
    <t>л/с №0000000121693</t>
  </si>
  <si>
    <t>л/с №0000000104498</t>
  </si>
  <si>
    <t>л/с №0000001155118</t>
  </si>
  <si>
    <t>л/с №0000000032879</t>
  </si>
  <si>
    <t>л/с №0000000034467</t>
  </si>
  <si>
    <t>л/с №0000000104598</t>
  </si>
  <si>
    <t>л/с №0000000146383</t>
  </si>
  <si>
    <t>л/с №0000000093853</t>
  </si>
  <si>
    <t>л/с №0000000024395</t>
  </si>
  <si>
    <t>л/с №0000000023257</t>
  </si>
  <si>
    <t>л/с №0000001155437</t>
  </si>
  <si>
    <t>л/с №0000000023965</t>
  </si>
  <si>
    <t>л/с №0000000023769</t>
  </si>
  <si>
    <t>л/с №0000000023974</t>
  </si>
  <si>
    <t>л/с №0000000023780</t>
  </si>
  <si>
    <t>л/с №0000000031232</t>
  </si>
  <si>
    <t>л/с №0000000022778</t>
  </si>
  <si>
    <t>л/с №0000001155516</t>
  </si>
  <si>
    <t>л/с №0000000130308</t>
  </si>
  <si>
    <t>л/с №0000000137346</t>
  </si>
  <si>
    <t>л/с №0000000123729</t>
  </si>
  <si>
    <t>л/с №0000000023958</t>
  </si>
  <si>
    <t>л/с №0000000151588</t>
  </si>
  <si>
    <t>л/с №0000000024281</t>
  </si>
  <si>
    <t>л/с №0000000023875</t>
  </si>
  <si>
    <t>л/с №0000000023111</t>
  </si>
  <si>
    <t>л/с №0000000095168</t>
  </si>
  <si>
    <t>л/с №0000000095627</t>
  </si>
  <si>
    <t>л/с №0000000022826</t>
  </si>
  <si>
    <t>л/с №0000000023406</t>
  </si>
  <si>
    <t>л/с №0000000138387</t>
  </si>
  <si>
    <t>л/с №0000000025019</t>
  </si>
  <si>
    <t>л/с №0000000023360</t>
  </si>
  <si>
    <t>л/с №0000001155587</t>
  </si>
  <si>
    <t>л/с №0000000022772</t>
  </si>
  <si>
    <t>л/с №0000000154103</t>
  </si>
  <si>
    <t>л/с №0000000024105</t>
  </si>
  <si>
    <t>л/с №0000000023277</t>
  </si>
  <si>
    <t>л/с №0000000023383</t>
  </si>
  <si>
    <t>л/с №0000000022528</t>
  </si>
  <si>
    <t>л/с №0000000148386</t>
  </si>
  <si>
    <t>л/с №0000000023954</t>
  </si>
  <si>
    <t>л/с №0000000024671</t>
  </si>
  <si>
    <t>л/с №0000000023417</t>
  </si>
  <si>
    <t>л/с №0000000034337</t>
  </si>
  <si>
    <t>л/с №0000000022636</t>
  </si>
  <si>
    <t>л/с №0000000130426</t>
  </si>
  <si>
    <t>л/с №0000000023995</t>
  </si>
  <si>
    <t>л/с №0000000138378</t>
  </si>
  <si>
    <t>л/с №0000000052694</t>
  </si>
  <si>
    <t>л/с №0000000128658</t>
  </si>
  <si>
    <t>л/с №0000000023868</t>
  </si>
  <si>
    <t>л/с №0000000024919</t>
  </si>
  <si>
    <t>л/с №0000000023860</t>
  </si>
  <si>
    <t>л/с №0000000024300</t>
  </si>
  <si>
    <t>л/с №0000000022694</t>
  </si>
  <si>
    <t>л/с №0000001153717</t>
  </si>
  <si>
    <t>л/с №0000000022703</t>
  </si>
  <si>
    <t>л/с №0000000022690</t>
  </si>
  <si>
    <t>л/с №0000000022751</t>
  </si>
  <si>
    <t>л/с №0000000023953</t>
  </si>
  <si>
    <t>л/с №0000000120988</t>
  </si>
  <si>
    <t>л/с №0000000023783</t>
  </si>
  <si>
    <t>л/с №0000000144365</t>
  </si>
  <si>
    <t>л/с №0000000022668</t>
  </si>
  <si>
    <t>л/с №0000000024408</t>
  </si>
  <si>
    <t>л/с №0000000024111</t>
  </si>
  <si>
    <t>л/с №0000000129282</t>
  </si>
  <si>
    <t>л/с №0000000023385</t>
  </si>
  <si>
    <t>л/с №0000001155295</t>
  </si>
  <si>
    <t>л/с №0000000094465</t>
  </si>
  <si>
    <t>л/с №0000000027413</t>
  </si>
  <si>
    <t>л/с №0000000022754</t>
  </si>
  <si>
    <t>л/с №0000000026004</t>
  </si>
  <si>
    <t>л/с №0000000069901</t>
  </si>
  <si>
    <t>л/с №0000000048043</t>
  </si>
  <si>
    <t>л/с №0000000023276</t>
  </si>
  <si>
    <t>л/с №0000000145603</t>
  </si>
  <si>
    <t>л/с №0000000116426</t>
  </si>
  <si>
    <t>л/с №0000000024022</t>
  </si>
  <si>
    <t>л/с №0000000052680</t>
  </si>
  <si>
    <t>л/с №0000000060594</t>
  </si>
  <si>
    <t>л/с №0000000120336</t>
  </si>
  <si>
    <t>л/с №0000000109488</t>
  </si>
  <si>
    <t>л/с №0000000023829</t>
  </si>
  <si>
    <t>л/с №0000000022634</t>
  </si>
  <si>
    <t>л/с №0000000022660</t>
  </si>
  <si>
    <t>л/с №0000000052681</t>
  </si>
  <si>
    <t>л/с №0000001156072</t>
  </si>
  <si>
    <t>л/с №0000000022773</t>
  </si>
  <si>
    <t>л/с №0000000022724</t>
  </si>
  <si>
    <t>л/с №0000000023918</t>
  </si>
  <si>
    <t>л/с №0000000104492</t>
  </si>
  <si>
    <t>л/с №0000000024013</t>
  </si>
  <si>
    <t>л/с №0000000056866</t>
  </si>
  <si>
    <t>л/с №0000000024854</t>
  </si>
  <si>
    <t>л/с №0000000023398</t>
  </si>
  <si>
    <t>л/с №0000000092605</t>
  </si>
  <si>
    <t>л/с №0000000147955</t>
  </si>
  <si>
    <t>л/с №0000000027852</t>
  </si>
  <si>
    <t>л/с №0000000029905</t>
  </si>
  <si>
    <t>л/с №0000000133717</t>
  </si>
  <si>
    <t>л/с №0000000030205</t>
  </si>
  <si>
    <t>л/с №0000000128024</t>
  </si>
  <si>
    <t>л/с №0000000023765</t>
  </si>
  <si>
    <t>л/с №0000000023877</t>
  </si>
  <si>
    <t>л/с №0000000146990</t>
  </si>
  <si>
    <t>л/с №0000000024297</t>
  </si>
  <si>
    <t>л/с №0000000026032</t>
  </si>
  <si>
    <t>л/с №0000000034347</t>
  </si>
  <si>
    <t>л/с №0000001156818</t>
  </si>
  <si>
    <t>л/с №0000000152875</t>
  </si>
  <si>
    <t>л/с №0000000106374</t>
  </si>
  <si>
    <t>л/с №0000000023851</t>
  </si>
  <si>
    <t>л/с №0000000031973</t>
  </si>
  <si>
    <t>л/с №0000000081664</t>
  </si>
  <si>
    <t>л/с №0000000085200</t>
  </si>
  <si>
    <t>л/с №0000000144466</t>
  </si>
  <si>
    <t>л/с №0000000080529</t>
  </si>
  <si>
    <t>л/с №0000000056873</t>
  </si>
  <si>
    <t>л/с №0000000022722</t>
  </si>
  <si>
    <t>л/с №0000000023399</t>
  </si>
  <si>
    <t>л/с №0000000123102</t>
  </si>
  <si>
    <t>л/с №0000000024611</t>
  </si>
  <si>
    <t>л/с №0000000034738</t>
  </si>
  <si>
    <t>л/с №0000000022666</t>
  </si>
  <si>
    <t>л/с №0000000104340</t>
  </si>
  <si>
    <t>л/с №0000000022700</t>
  </si>
  <si>
    <t>л/с №0000000023890</t>
  </si>
  <si>
    <t>л/с №0000000022729</t>
  </si>
  <si>
    <t>л/с №0000000022738</t>
  </si>
  <si>
    <t>л/с №0000000023964</t>
  </si>
  <si>
    <t>л/с №0000000023264</t>
  </si>
  <si>
    <t>л/с №0000000024169</t>
  </si>
  <si>
    <t>л/с №0000000023778</t>
  </si>
  <si>
    <t>л/с №0000000023367</t>
  </si>
  <si>
    <t>л/с №0000000023966</t>
  </si>
  <si>
    <t>л/с №0000000037528</t>
  </si>
  <si>
    <t>л/с №0000000022707</t>
  </si>
  <si>
    <t>л/с №0000000022837</t>
  </si>
  <si>
    <t>л/с №0000000024191</t>
  </si>
  <si>
    <t>л/с №0000001156847</t>
  </si>
  <si>
    <t>л/с №0000000121270</t>
  </si>
  <si>
    <t>л/с №0000000022643</t>
  </si>
  <si>
    <t>л/с №0000000023773</t>
  </si>
  <si>
    <t>л/с №0000001156270</t>
  </si>
  <si>
    <t>л/с №0000000023841</t>
  </si>
  <si>
    <t>л/с №0000000023397</t>
  </si>
  <si>
    <t>л/с №0000000035627</t>
  </si>
  <si>
    <t>л/с №0000000022701</t>
  </si>
  <si>
    <t>л/с №0000000138340</t>
  </si>
  <si>
    <t>л/с №0000000022508</t>
  </si>
  <si>
    <t>л/с №0000000032859</t>
  </si>
  <si>
    <t>л/с №0000000022793</t>
  </si>
  <si>
    <t>л/с №0000000023827</t>
  </si>
  <si>
    <t>л/с №0000000022825</t>
  </si>
  <si>
    <t>л/с №0000000144787</t>
  </si>
  <si>
    <t>л/с №0000000124808</t>
  </si>
  <si>
    <t>л/с №0000001156082</t>
  </si>
  <si>
    <t>л/с №0000000072424</t>
  </si>
  <si>
    <t>л/с №0000000022763</t>
  </si>
  <si>
    <t>л/с №0000000022633</t>
  </si>
  <si>
    <t>л/с №0000000143758</t>
  </si>
  <si>
    <t>л/с №0000000023837</t>
  </si>
  <si>
    <t>л/с №0000000128087</t>
  </si>
  <si>
    <t>л/с №0000000056874</t>
  </si>
  <si>
    <t>л/с №0000000022719</t>
  </si>
  <si>
    <t>л/с №0000000056601</t>
  </si>
  <si>
    <t>л/с №0000000023973</t>
  </si>
  <si>
    <t>л/с №0000000023934</t>
  </si>
  <si>
    <t>л/с №0000000024689</t>
  </si>
  <si>
    <t>л/с №0000000024008</t>
  </si>
  <si>
    <t>л/с №0000000023892</t>
  </si>
  <si>
    <t>л/с №0000000052691</t>
  </si>
  <si>
    <t>л/с №0000000143264</t>
  </si>
  <si>
    <t>л/с №0000000023274</t>
  </si>
  <si>
    <t>л/с №0000001156767</t>
  </si>
  <si>
    <t>л/с №0000000023394</t>
  </si>
  <si>
    <t>л/с №0000000023997</t>
  </si>
  <si>
    <t>л/с №0000000024001</t>
  </si>
  <si>
    <t>л/с №0000000022767</t>
  </si>
  <si>
    <t>л/с №0000000023380</t>
  </si>
  <si>
    <t>л/с №0000000086588</t>
  </si>
  <si>
    <t>л/с №0000000037589</t>
  </si>
  <si>
    <t>л/с №0000000022511</t>
  </si>
  <si>
    <t>л/с №0000000052685</t>
  </si>
  <si>
    <t>л/с №0000000092050</t>
  </si>
  <si>
    <t>л/с №0000000022831</t>
  </si>
  <si>
    <t>л/с №0000000022608</t>
  </si>
  <si>
    <t>л/с №0000000022783</t>
  </si>
  <si>
    <t>л/с №0000000125828</t>
  </si>
  <si>
    <t>л/с №0000000074991</t>
  </si>
  <si>
    <t>л/с №0000000023409</t>
  </si>
  <si>
    <t>л/с №0000000112763</t>
  </si>
  <si>
    <t>л/с №0000000022531</t>
  </si>
  <si>
    <t>л/с №0000000123355</t>
  </si>
  <si>
    <t>л/с №0000000052684</t>
  </si>
  <si>
    <t>л/с №0000000022557</t>
  </si>
  <si>
    <t>л/с №0000000145066</t>
  </si>
  <si>
    <t>л/с №0000000023416</t>
  </si>
  <si>
    <t>л/с №0000000151369</t>
  </si>
  <si>
    <t>л/с №0000000022555</t>
  </si>
  <si>
    <t>л/с №0000000023392</t>
  </si>
  <si>
    <t>л/с №0000000023994</t>
  </si>
  <si>
    <t>л/с №0000000030606</t>
  </si>
  <si>
    <t>л/с №0000001155942</t>
  </si>
  <si>
    <t>л/с №0000000052693</t>
  </si>
  <si>
    <t>л/с №0000000022642</t>
  </si>
  <si>
    <t>л/с №0000000151262</t>
  </si>
  <si>
    <t>л/с №0000000123644</t>
  </si>
  <si>
    <t>л/с №0000000032932</t>
  </si>
  <si>
    <t>л/с №0000000123457</t>
  </si>
  <si>
    <t>л/с №0000000022709</t>
  </si>
  <si>
    <t>л/с №0000000084905</t>
  </si>
  <si>
    <t>л/с №0000000030629</t>
  </si>
  <si>
    <t>л/с №0000000056876</t>
  </si>
  <si>
    <t>л/с №0000000023864</t>
  </si>
  <si>
    <t>л/с №0000000023842</t>
  </si>
  <si>
    <t>л/с №0000000052679</t>
  </si>
  <si>
    <t>л/с №0000000031196</t>
  </si>
  <si>
    <t>л/с №0000000121892</t>
  </si>
  <si>
    <t>л/с №0000000023891</t>
  </si>
  <si>
    <t>л/с №0000000025065</t>
  </si>
  <si>
    <t>л/с №0000000052692</t>
  </si>
  <si>
    <t>л/с №0000000121398</t>
  </si>
  <si>
    <t>л/с №0000000024642</t>
  </si>
  <si>
    <t>л/с №0000000022560</t>
  </si>
  <si>
    <t>л/с №0000000032862</t>
  </si>
  <si>
    <t>л/с №0000000138013</t>
  </si>
  <si>
    <t>л/с №0000000023836</t>
  </si>
  <si>
    <t>л/с №0000000073238</t>
  </si>
  <si>
    <t>л/с №0000000096059</t>
  </si>
  <si>
    <t>л/с №0000000104793</t>
  </si>
  <si>
    <t>л/с №0000000023400</t>
  </si>
  <si>
    <t>л/с №0000000073292</t>
  </si>
  <si>
    <t>л/с №0000000024122</t>
  </si>
  <si>
    <t>л/с №0000000022562</t>
  </si>
  <si>
    <t>л/с №0000000095974</t>
  </si>
  <si>
    <t>л/с №0000000023779</t>
  </si>
  <si>
    <t>л/с №0000000022536</t>
  </si>
  <si>
    <t>л/с №0000000023881</t>
  </si>
  <si>
    <t>л/с №0000000041832</t>
  </si>
  <si>
    <t>л/с №0000000022676</t>
  </si>
  <si>
    <t>л/с №0000000023362</t>
  </si>
  <si>
    <t>л/с №0000000035795</t>
  </si>
  <si>
    <t>л/с №0000000022762</t>
  </si>
  <si>
    <t>л/с №0000000116333</t>
  </si>
  <si>
    <t>л/с №0000000022838</t>
  </si>
  <si>
    <t>л/с №0000000149289</t>
  </si>
  <si>
    <t>л/с №0000001155094</t>
  </si>
  <si>
    <t>л/с №0000000075004</t>
  </si>
  <si>
    <t>л/с №0000000124753</t>
  </si>
  <si>
    <t>л/с №0000000152808</t>
  </si>
  <si>
    <t>л/с №0000000023799</t>
  </si>
  <si>
    <t>л/с №0000000023771</t>
  </si>
  <si>
    <t>л/с №0000000109941</t>
  </si>
  <si>
    <t>л/с №0000001155032</t>
  </si>
  <si>
    <t>л/с №0000000025077</t>
  </si>
  <si>
    <t>л/с №0000000022603</t>
  </si>
  <si>
    <t>л/с №0000000023786</t>
  </si>
  <si>
    <t>л/с №0000000023393</t>
  </si>
  <si>
    <t>л/с №0000000022541</t>
  </si>
  <si>
    <t>л/с №0000000104438</t>
  </si>
  <si>
    <t>л/с №0000000023782</t>
  </si>
  <si>
    <t>л/с №0000000137347</t>
  </si>
  <si>
    <t>л/с №0000000152581</t>
  </si>
  <si>
    <t>л/с №0000000073285</t>
  </si>
  <si>
    <t>л/с №0000000121395</t>
  </si>
  <si>
    <t>л/с №0000000075298</t>
  </si>
  <si>
    <t>л/с №0000000024614</t>
  </si>
  <si>
    <t>л/с №0000000035429</t>
  </si>
  <si>
    <t>л/с №0000000128527</t>
  </si>
  <si>
    <t>л/с №0000000125191</t>
  </si>
  <si>
    <t>л/с №0000000023065</t>
  </si>
  <si>
    <t>л/с №0000000023880</t>
  </si>
  <si>
    <t>л/с №0000000146552</t>
  </si>
  <si>
    <t>л/с №0000000054874</t>
  </si>
  <si>
    <t>л/с №0000000051600</t>
  </si>
  <si>
    <t>л/с №0000000023401</t>
  </si>
  <si>
    <t>л/с №0000000023935</t>
  </si>
  <si>
    <t>л/с №0000000023835</t>
  </si>
  <si>
    <t>л/с №0000000103935</t>
  </si>
  <si>
    <t>л/с №0000000022780</t>
  </si>
  <si>
    <t>л/с №0000000022589</t>
  </si>
  <si>
    <t>л/с №0000000107196</t>
  </si>
  <si>
    <t>л/с №0000000153914</t>
  </si>
  <si>
    <t>л/с №0000000023878</t>
  </si>
  <si>
    <t>л/с №0000000094633</t>
  </si>
  <si>
    <t>л/с №0000000125255</t>
  </si>
  <si>
    <t>л/с №0000000023849</t>
  </si>
  <si>
    <t>л/с №0000000024279</t>
  </si>
  <si>
    <t>л/с №0000000023371</t>
  </si>
  <si>
    <t>л/с №0000000023888</t>
  </si>
  <si>
    <t>л/с №0000000022737</t>
  </si>
  <si>
    <t>л/с №0000000025046</t>
  </si>
  <si>
    <t>л/с №0000000023269</t>
  </si>
  <si>
    <t>л/с №0000000022727</t>
  </si>
  <si>
    <t>л/с №0000000023889</t>
  </si>
  <si>
    <t>л/с №0000000075717</t>
  </si>
  <si>
    <t>л/с №0000000023405</t>
  </si>
  <si>
    <t>л/с №0000000024833</t>
  </si>
  <si>
    <t>л/с №0000000059716</t>
  </si>
  <si>
    <t>л/с №0000000023850</t>
  </si>
  <si>
    <t>л/с №0000000022760</t>
  </si>
  <si>
    <t>л/с №0000000022640</t>
  </si>
  <si>
    <t>л/с №0000000148510</t>
  </si>
  <si>
    <t>л/с №0000000023887</t>
  </si>
  <si>
    <t>л/с №0000000023798</t>
  </si>
  <si>
    <t>л/с №0000000025102</t>
  </si>
  <si>
    <t>л/с №0000000142004</t>
  </si>
  <si>
    <t>л/с №0000000104596</t>
  </si>
  <si>
    <t>л/с №0000000025973</t>
  </si>
  <si>
    <t>л/с №0000000146910</t>
  </si>
  <si>
    <t>л/с №0000000024655</t>
  </si>
  <si>
    <t>л/с №0000000147830</t>
  </si>
  <si>
    <t>л/с №0000000137499</t>
  </si>
  <si>
    <t>л/с №0000000027241</t>
  </si>
  <si>
    <t>л/с №0000000022503</t>
  </si>
  <si>
    <t>л/с №0000000104506</t>
  </si>
  <si>
    <t>л/с №0000000089870</t>
  </si>
  <si>
    <t>л/с №0000000046226</t>
  </si>
  <si>
    <t>л/с №0000000035621</t>
  </si>
  <si>
    <t>л/с №0000000082448</t>
  </si>
  <si>
    <t>л/с №0000000141795</t>
  </si>
  <si>
    <t>л/с №0000000022790</t>
  </si>
  <si>
    <t>л/с №0000000152564</t>
  </si>
  <si>
    <t>л/с №0000000080211</t>
  </si>
  <si>
    <t>л/с №0000000022710</t>
  </si>
  <si>
    <t>л/с №0000000076615</t>
  </si>
  <si>
    <t>л/с №0000000023820</t>
  </si>
  <si>
    <t>л/с №0000000025974</t>
  </si>
  <si>
    <t>л/с №0000000022507</t>
  </si>
  <si>
    <t>л/с №0000000022782</t>
  </si>
  <si>
    <t>л/с №0000000082525</t>
  </si>
  <si>
    <t>л/с №0000000085646</t>
  </si>
  <si>
    <t>л/с №0000000032030</t>
  </si>
  <si>
    <t>л/с №0000000023761</t>
  </si>
  <si>
    <t>л/с №0000000052689</t>
  </si>
  <si>
    <t>л/с №0000000023816</t>
  </si>
  <si>
    <t>л/с №0000000045429</t>
  </si>
  <si>
    <t>л/с №0000000023872</t>
  </si>
  <si>
    <t>л/с №0000000045430</t>
  </si>
  <si>
    <t>л/с №0000000023931</t>
  </si>
  <si>
    <t>л/с №0000000045261</t>
  </si>
  <si>
    <t>л/с №0000000022704</t>
  </si>
  <si>
    <t>л/с №0000000143684</t>
  </si>
  <si>
    <t>л/с №0000000028495</t>
  </si>
  <si>
    <t>л/с №0000000052686</t>
  </si>
  <si>
    <t>л/с №0000000146381</t>
  </si>
  <si>
    <t>л/с №0000000022764</t>
  </si>
  <si>
    <t>л/с №0000000022526</t>
  </si>
  <si>
    <t>л/с №0000000022788</t>
  </si>
  <si>
    <t>л/с №0000000023838</t>
  </si>
  <si>
    <t>л/с №0000000023846</t>
  </si>
  <si>
    <t>л/с №0000000027886</t>
  </si>
  <si>
    <t>л/с №0000000104728</t>
  </si>
  <si>
    <t>л/с №0000000022785</t>
  </si>
  <si>
    <t>л/с №0000000023788</t>
  </si>
  <si>
    <t>л/с №0000000022544</t>
  </si>
  <si>
    <t>л/с №0000000022577</t>
  </si>
  <si>
    <t>л/с №0000000023999</t>
  </si>
  <si>
    <t>л/с №0000000128485</t>
  </si>
  <si>
    <t>л/с №0000000023150</t>
  </si>
  <si>
    <t>л/с №0000000022532</t>
  </si>
  <si>
    <t>л/с №0000000022750</t>
  </si>
  <si>
    <t>л/с №0000000022768</t>
  </si>
  <si>
    <t>л/с №0000000022769</t>
  </si>
  <si>
    <t>л/с №0000000023830</t>
  </si>
  <si>
    <t>л/с №0000000023848</t>
  </si>
  <si>
    <t>л/с №0000000131547</t>
  </si>
  <si>
    <t>л/с №0000000022669</t>
  </si>
  <si>
    <t>л/с №0000000022818</t>
  </si>
  <si>
    <t>л/с №0000000130627</t>
  </si>
  <si>
    <t>л/с №0000000022529</t>
  </si>
  <si>
    <t>л/с №0000000023758</t>
  </si>
  <si>
    <t>л/с №0000000022708</t>
  </si>
  <si>
    <t>л/с №0000000023867</t>
  </si>
  <si>
    <t>л/с №0000000022725</t>
  </si>
  <si>
    <t>л/с №0000000128529</t>
  </si>
  <si>
    <t>л/с №0000000126125</t>
  </si>
  <si>
    <t>л/с №0000000023189</t>
  </si>
  <si>
    <t>л/с №0000000027524</t>
  </si>
  <si>
    <t>л/с №0000000022648</t>
  </si>
  <si>
    <t>л/с №0000000151609</t>
  </si>
  <si>
    <t>л/с №0000000112899</t>
  </si>
  <si>
    <t>л/с №0000000022659</t>
  </si>
  <si>
    <t>л/с №0000000024820</t>
  </si>
  <si>
    <t>л/с №0000000022777</t>
  </si>
  <si>
    <t>л/с №0000000023415</t>
  </si>
  <si>
    <t>л/с №0000000122921</t>
  </si>
  <si>
    <t>л/с №0000000022516</t>
  </si>
  <si>
    <t>л/с №0000000109855</t>
  </si>
  <si>
    <t>л/с №0000000125258</t>
  </si>
  <si>
    <t>л/с №0000000095873</t>
  </si>
  <si>
    <t>л/с №0000000129292</t>
  </si>
  <si>
    <t>л/с №0000000023814</t>
  </si>
  <si>
    <t>л/с №0000000022646</t>
  </si>
  <si>
    <t>л/с №0000000022504</t>
  </si>
  <si>
    <t>л/с №0000000023781</t>
  </si>
  <si>
    <t>л/с №0000000022575</t>
  </si>
  <si>
    <t>л/с №0000000138658</t>
  </si>
  <si>
    <t>л/с №0000000022794</t>
  </si>
  <si>
    <t>л/с №0000000023834</t>
  </si>
  <si>
    <t>л/с №0000000023828</t>
  </si>
  <si>
    <t>л/с №0000000023992</t>
  </si>
  <si>
    <t>л/с №0000000023853</t>
  </si>
  <si>
    <t>л/с №0000000025067</t>
  </si>
  <si>
    <t>л/с №0000001157025</t>
  </si>
  <si>
    <t>л/с №0000000023268</t>
  </si>
  <si>
    <t>л/с №0000000023833</t>
  </si>
  <si>
    <t>л/с №0000000137953</t>
  </si>
  <si>
    <t>л/с №0000000022699</t>
  </si>
  <si>
    <t>л/с №0000000023794</t>
  </si>
  <si>
    <t>л/с №0000000022680</t>
  </si>
  <si>
    <t>л/с №0000000135828</t>
  </si>
  <si>
    <t>л/с №0000000093879</t>
  </si>
  <si>
    <t>л/с №0000000038998</t>
  </si>
  <si>
    <t>л/с №0000000023879</t>
  </si>
  <si>
    <t>л/с №0000000077252</t>
  </si>
  <si>
    <t>л/с №0000000025980</t>
  </si>
  <si>
    <t>л/с №0000000024123</t>
  </si>
  <si>
    <t>л/с №0000000022665</t>
  </si>
  <si>
    <t>л/с №0000000147646</t>
  </si>
  <si>
    <t>л/с №0000001155136</t>
  </si>
  <si>
    <t>л/с №0000000023368</t>
  </si>
  <si>
    <t>л/с №0000000154090</t>
  </si>
  <si>
    <t>л/с №0000000022728</t>
  </si>
  <si>
    <t>л/с №0000000023817</t>
  </si>
  <si>
    <t>л/с №0000000023970</t>
  </si>
  <si>
    <t>л/с №0000001157070</t>
  </si>
  <si>
    <t>л/с №0000000022537</t>
  </si>
  <si>
    <t>л/с №0000000023972</t>
  </si>
  <si>
    <t>л/с №0000001157068</t>
  </si>
  <si>
    <t>л/с №0000000147118</t>
  </si>
  <si>
    <t>л/с №0000000096017</t>
  </si>
  <si>
    <t>л/с №0000000023971</t>
  </si>
  <si>
    <t>л/с №0000001157064</t>
  </si>
  <si>
    <t>л/с №0000000056860</t>
  </si>
  <si>
    <t>л/с №0000000022714</t>
  </si>
  <si>
    <t>л/с №0000000022784</t>
  </si>
  <si>
    <t>л/с №0000000022596</t>
  </si>
  <si>
    <t>л/с №0000000030075</t>
  </si>
  <si>
    <t>л/с №0000000023171</t>
  </si>
  <si>
    <t>л/с №0000000024692</t>
  </si>
  <si>
    <t>л/с №0000000052688</t>
  </si>
  <si>
    <t>л/с №0000000022759</t>
  </si>
  <si>
    <t>л/с №0000000031233</t>
  </si>
  <si>
    <t>л/с №0000000022506</t>
  </si>
  <si>
    <t>л/с №0000000151024</t>
  </si>
  <si>
    <t>л/с №0000000153965</t>
  </si>
  <si>
    <t>л/с №0000000031904</t>
  </si>
  <si>
    <t>л/с №0000000033014</t>
  </si>
  <si>
    <t>л/с №0000000128289</t>
  </si>
  <si>
    <t>л/с №0000000022828</t>
  </si>
  <si>
    <t>л/с №0000000062556</t>
  </si>
  <si>
    <t>л/с №0000000032867</t>
  </si>
  <si>
    <t>л/с №0000000034322</t>
  </si>
  <si>
    <t>л/с №0000000125713</t>
  </si>
  <si>
    <t>л/с №0000000024837</t>
  </si>
  <si>
    <t>л/с №0000000094899</t>
  </si>
  <si>
    <t>л/с №0000000026067</t>
  </si>
  <si>
    <t>л/с №0000000052682</t>
  </si>
  <si>
    <t>л/с №0000000024678</t>
  </si>
  <si>
    <t>л/с №0000000030072</t>
  </si>
  <si>
    <t>л/с №0000000027889</t>
  </si>
  <si>
    <t>л/с №0000000023242</t>
  </si>
  <si>
    <t>л/с №0000000133713</t>
  </si>
  <si>
    <t>л/с №0000000024866</t>
  </si>
  <si>
    <t>л/с №0000000030068</t>
  </si>
  <si>
    <t>л/с №0000000056558</t>
  </si>
  <si>
    <t>л/с №0000000024174</t>
  </si>
  <si>
    <t>л/с №0000000024595</t>
  </si>
  <si>
    <t>л/с №0000000027690</t>
  </si>
  <si>
    <t>л/с №0000000031308</t>
  </si>
  <si>
    <t>л/с №0000000025059</t>
  </si>
  <si>
    <t>л/с №0000000024660</t>
  </si>
  <si>
    <t>л/с №0000000144003</t>
  </si>
  <si>
    <t>л/с №0000000032739</t>
  </si>
  <si>
    <t>л/с №0000000027087</t>
  </si>
  <si>
    <t>л/с №0000000027486</t>
  </si>
  <si>
    <t>л/с №0000000062989</t>
  </si>
  <si>
    <t>л/с №0000000125663</t>
  </si>
  <si>
    <t>л/с №0000000024140</t>
  </si>
  <si>
    <t>л/с №0000000153711</t>
  </si>
  <si>
    <t>л/с №0000000153712</t>
  </si>
  <si>
    <t>119361, Москва г, Очаково, Очаковская Б. ул, дом № 5</t>
  </si>
  <si>
    <t>Кв. 210а</t>
  </si>
  <si>
    <t>Кв. 210б</t>
  </si>
  <si>
    <t>Оф. 5ком.1-11</t>
  </si>
  <si>
    <t>Оф. 6ком.1-18</t>
  </si>
  <si>
    <t>Оф. 8ком.1-19</t>
  </si>
  <si>
    <t>Оф. 8Офис УК</t>
  </si>
  <si>
    <t>Период: 31.12.2023
Группировки строк: Объект.Владелец; Объект; 
Показатели: Площадь; 
Отбор: Объект.Владелец Равно "119361, Москва г, Очаково, Очаковская Б. ул, дом № 5" И Вид площади Равно "Общая площадь без летних помещений"</t>
  </si>
  <si>
    <t>л/с №0000000056813</t>
  </si>
  <si>
    <t>л/с №0000000106125</t>
  </si>
  <si>
    <t>л/с №0000000107016</t>
  </si>
  <si>
    <t>л/с №0000000052700</t>
  </si>
  <si>
    <t>л/с №0000000149293</t>
  </si>
  <si>
    <t>л/с №0000000021111</t>
  </si>
  <si>
    <t>л/с №0000000021632</t>
  </si>
  <si>
    <t>л/с №0000000060592</t>
  </si>
  <si>
    <t>л/с №0000000020666</t>
  </si>
  <si>
    <t>л/с №0000000021903</t>
  </si>
  <si>
    <t>л/с №0000000021642</t>
  </si>
  <si>
    <t>л/с №0000000126005</t>
  </si>
  <si>
    <t>л/с №0000000021724</t>
  </si>
  <si>
    <t>л/с №0000000021904</t>
  </si>
  <si>
    <t>л/с №0000000020501</t>
  </si>
  <si>
    <t>л/с №0000000021268</t>
  </si>
  <si>
    <t>л/с №0000001157204</t>
  </si>
  <si>
    <t>л/с №0000000052754</t>
  </si>
  <si>
    <t>л/с №0000000022792</t>
  </si>
  <si>
    <t>л/с №0000000021929</t>
  </si>
  <si>
    <t>л/с №0000000021143</t>
  </si>
  <si>
    <t>л/с №0000000048047</t>
  </si>
  <si>
    <t>л/с №0000000021620</t>
  </si>
  <si>
    <t>л/с №0000000147922</t>
  </si>
  <si>
    <t>л/с №0000000020996</t>
  </si>
  <si>
    <t>л/с №0000000146478</t>
  </si>
  <si>
    <t>л/с №0000000056883</t>
  </si>
  <si>
    <t>л/с №0000000148380</t>
  </si>
  <si>
    <t>л/с №0000000021708</t>
  </si>
  <si>
    <t>л/с №0000000020889</t>
  </si>
  <si>
    <t>л/с №0000000035932</t>
  </si>
  <si>
    <t>л/с №0000000137784</t>
  </si>
  <si>
    <t>л/с №0000000056620</t>
  </si>
  <si>
    <t>л/с №0000000131147</t>
  </si>
  <si>
    <t>л/с №0000000036109</t>
  </si>
  <si>
    <t>л/с №0000000056878</t>
  </si>
  <si>
    <t>л/с №0000000021219</t>
  </si>
  <si>
    <t>л/с №0000000123703</t>
  </si>
  <si>
    <t>л/с №0000000021178</t>
  </si>
  <si>
    <t>л/с №0000000116162</t>
  </si>
  <si>
    <t>л/с №0000000021595</t>
  </si>
  <si>
    <t>л/с №0000000056885</t>
  </si>
  <si>
    <t>л/с №0000000021234</t>
  </si>
  <si>
    <t>л/с №0000001157215</t>
  </si>
  <si>
    <t>л/с №0000000074406</t>
  </si>
  <si>
    <t>л/с №0000000125656</t>
  </si>
  <si>
    <t>л/с №0000000020959</t>
  </si>
  <si>
    <t>л/с №0000000021858</t>
  </si>
  <si>
    <t>л/с №0000000021910</t>
  </si>
  <si>
    <t>л/с №0000000108055</t>
  </si>
  <si>
    <t>л/с №0000000104668</t>
  </si>
  <si>
    <t>л/с №0000000021707</t>
  </si>
  <si>
    <t>л/с №0000000021840</t>
  </si>
  <si>
    <t>л/с №0000000065183</t>
  </si>
  <si>
    <t>л/с №0000000021295</t>
  </si>
  <si>
    <t>л/с №0000000035638</t>
  </si>
  <si>
    <t>л/с №0000000021235</t>
  </si>
  <si>
    <t>л/с №0000000049065</t>
  </si>
  <si>
    <t>л/с №0000000021070</t>
  </si>
  <si>
    <t>л/с №0000001157185</t>
  </si>
  <si>
    <t>л/с №0000000021931</t>
  </si>
  <si>
    <t>л/с №0000000022812</t>
  </si>
  <si>
    <t>л/с №0000000154291</t>
  </si>
  <si>
    <t>л/с №0000000037570</t>
  </si>
  <si>
    <t>л/с №0000000021065</t>
  </si>
  <si>
    <t>л/с №0000000021650</t>
  </si>
  <si>
    <t>л/с №0000000104494</t>
  </si>
  <si>
    <t>л/с №0000000130268</t>
  </si>
  <si>
    <t>л/с №0000000021292</t>
  </si>
  <si>
    <t>л/с №0000000023764</t>
  </si>
  <si>
    <t>л/с №0000000036116</t>
  </si>
  <si>
    <t>л/с №0000000021159</t>
  </si>
  <si>
    <t>л/с №0000000056887</t>
  </si>
  <si>
    <t>л/с №0000001155916</t>
  </si>
  <si>
    <t>л/с №0000000121991</t>
  </si>
  <si>
    <t>л/с №0000000075296</t>
  </si>
  <si>
    <t>л/с №0000000021652</t>
  </si>
  <si>
    <t>л/с №0000000052315</t>
  </si>
  <si>
    <t>л/с №0000000128394</t>
  </si>
  <si>
    <t>л/с №0000000024950</t>
  </si>
  <si>
    <t>л/с №0000000021791</t>
  </si>
  <si>
    <t>л/с №0000000056924</t>
  </si>
  <si>
    <t>л/с №0000000060174</t>
  </si>
  <si>
    <t>л/с №0000000147044</t>
  </si>
  <si>
    <t>л/с №0000000021058</t>
  </si>
  <si>
    <t>л/с №0000000146554</t>
  </si>
  <si>
    <t>л/с №0000000052707</t>
  </si>
  <si>
    <t>л/с №0000000074981</t>
  </si>
  <si>
    <t>л/с №0000000021610</t>
  </si>
  <si>
    <t>л/с №0000000104841</t>
  </si>
  <si>
    <t>л/с №0000000052244</t>
  </si>
  <si>
    <t>л/с №0000000021661</t>
  </si>
  <si>
    <t>л/с №0000000120678</t>
  </si>
  <si>
    <t>л/с №0000000143979</t>
  </si>
  <si>
    <t>л/с №0000000036056</t>
  </si>
  <si>
    <t>л/с №0000000056888</t>
  </si>
  <si>
    <t>л/с №0000000021180</t>
  </si>
  <si>
    <t>л/с №0000000021179</t>
  </si>
  <si>
    <t>л/с №0000000149154</t>
  </si>
  <si>
    <t>л/с №0000000056889</t>
  </si>
  <si>
    <t>л/с №0000000021191</t>
  </si>
  <si>
    <t>л/с №0000000052696</t>
  </si>
  <si>
    <t>л/с №0000000104278</t>
  </si>
  <si>
    <t>л/с №0000000073364</t>
  </si>
  <si>
    <t>л/с №0000000021257</t>
  </si>
  <si>
    <t>л/с №0000000022770</t>
  </si>
  <si>
    <t>л/с №0000000022771</t>
  </si>
  <si>
    <t>л/с №0000000046185</t>
  </si>
  <si>
    <t>л/с №0000000075003</t>
  </si>
  <si>
    <t>л/с №0000000104789</t>
  </si>
  <si>
    <t>л/с №0000000075018</t>
  </si>
  <si>
    <t>л/с №0000000143825</t>
  </si>
  <si>
    <t>л/с №0000000035954</t>
  </si>
  <si>
    <t>л/с №0000000021666</t>
  </si>
  <si>
    <t>л/с №0000000021594</t>
  </si>
  <si>
    <t>л/с №0000000021764</t>
  </si>
  <si>
    <t>л/с №0000000050923</t>
  </si>
  <si>
    <t>л/с №0000000050987</t>
  </si>
  <si>
    <t>л/с №0000000056890</t>
  </si>
  <si>
    <t>л/с №0000000035818</t>
  </si>
  <si>
    <t>л/с №0000000117063</t>
  </si>
  <si>
    <t>л/с №0000000138085</t>
  </si>
  <si>
    <t>л/с №0000000036821</t>
  </si>
  <si>
    <t>л/с №0000000021094</t>
  </si>
  <si>
    <t>л/с №0000000045151</t>
  </si>
  <si>
    <t>л/с №0000000033005</t>
  </si>
  <si>
    <t>л/с №0000000056622</t>
  </si>
  <si>
    <t>л/с №0000000056879</t>
  </si>
  <si>
    <t>л/с №0000000137501</t>
  </si>
  <si>
    <t>л/с №0000000020870</t>
  </si>
  <si>
    <t>л/с №0000000123162</t>
  </si>
  <si>
    <t>л/с №0000000035938</t>
  </si>
  <si>
    <t>л/с №0000000104450</t>
  </si>
  <si>
    <t>л/с №0000000103655</t>
  </si>
  <si>
    <t>л/с №0000000103650</t>
  </si>
  <si>
    <t>л/с №0000000052705</t>
  </si>
  <si>
    <t>л/с №0000000021108</t>
  </si>
  <si>
    <t>л/с №0000001156728</t>
  </si>
  <si>
    <t>л/с №0000000021807</t>
  </si>
  <si>
    <t>л/с №0000000028419</t>
  </si>
  <si>
    <t>л/с №0000000052712</t>
  </si>
  <si>
    <t>л/с №0000001154447</t>
  </si>
  <si>
    <t>л/с №0000000021684</t>
  </si>
  <si>
    <t>л/с №0000000020816</t>
  </si>
  <si>
    <t>л/с №0000000152329</t>
  </si>
  <si>
    <t>л/с №0000000035940</t>
  </si>
  <si>
    <t>л/с №0000000020809</t>
  </si>
  <si>
    <t>л/с №0000000127669</t>
  </si>
  <si>
    <t>л/с №0000000151634</t>
  </si>
  <si>
    <t>л/с №0000000056891</t>
  </si>
  <si>
    <t>л/с №0000000022677</t>
  </si>
  <si>
    <t>л/с №0000000021859</t>
  </si>
  <si>
    <t>л/с №0000000021873</t>
  </si>
  <si>
    <t>л/с №0000000021263</t>
  </si>
  <si>
    <t>л/с №0000000052756</t>
  </si>
  <si>
    <t>л/с №0000000021629</t>
  </si>
  <si>
    <t>л/с №0000000021813</t>
  </si>
  <si>
    <t>л/с №0000000021199</t>
  </si>
  <si>
    <t>л/с №0000000056892</t>
  </si>
  <si>
    <t>л/с №0000000021212</t>
  </si>
  <si>
    <t>л/с №0000000021256</t>
  </si>
  <si>
    <t>л/с №0000000020966</t>
  </si>
  <si>
    <t>л/с №0000000131092</t>
  </si>
  <si>
    <t>л/с №0000000037524</t>
  </si>
  <si>
    <t>л/с №0000000023920</t>
  </si>
  <si>
    <t>л/с №0000001157194</t>
  </si>
  <si>
    <t>л/с №0000000022832</t>
  </si>
  <si>
    <t>л/с №0000000056895</t>
  </si>
  <si>
    <t>л/с №0000000023813</t>
  </si>
  <si>
    <t>л/с №0000000021224</t>
  </si>
  <si>
    <t>л/с №0000000021833</t>
  </si>
  <si>
    <t>л/с №0000000051003</t>
  </si>
  <si>
    <t>л/с №0000000036825</t>
  </si>
  <si>
    <t>л/с №0000000021888</t>
  </si>
  <si>
    <t>л/с №0000000021262</t>
  </si>
  <si>
    <t>л/с №0000000035418</t>
  </si>
  <si>
    <t>л/с №0000000052699</t>
  </si>
  <si>
    <t>л/с №0000000021237</t>
  </si>
  <si>
    <t>л/с №0000000021314</t>
  </si>
  <si>
    <t>л/с №0000000021617</t>
  </si>
  <si>
    <t>л/с №0000000052473</t>
  </si>
  <si>
    <t>л/с №0000000021106</t>
  </si>
  <si>
    <t>л/с №0000000104410</t>
  </si>
  <si>
    <t>л/с №0000000144259</t>
  </si>
  <si>
    <t>л/с №0000000024327</t>
  </si>
  <si>
    <t>л/с №0000000044803</t>
  </si>
  <si>
    <t>л/с №0000000022740</t>
  </si>
  <si>
    <t>л/с №0000000020975</t>
  </si>
  <si>
    <t>л/с №0000000129985</t>
  </si>
  <si>
    <t>л/с №0000000021851</t>
  </si>
  <si>
    <t>л/с №0000000024388</t>
  </si>
  <si>
    <t>л/с №0000000036021</t>
  </si>
  <si>
    <t>л/с №0000000076676</t>
  </si>
  <si>
    <t>л/с №0000000052704</t>
  </si>
  <si>
    <t>л/с №0000000152513</t>
  </si>
  <si>
    <t>л/с №0000000052713</t>
  </si>
  <si>
    <t>л/с №0000000021154</t>
  </si>
  <si>
    <t>л/с №0000000105268</t>
  </si>
  <si>
    <t>л/с №0000000052702</t>
  </si>
  <si>
    <t>л/с №0000000021819</t>
  </si>
  <si>
    <t>л/с №0000000021802</t>
  </si>
  <si>
    <t>л/с №0000000021101</t>
  </si>
  <si>
    <t>л/с №0000000073367</t>
  </si>
  <si>
    <t>л/с №0000000045173</t>
  </si>
  <si>
    <t>л/с №0000000021673</t>
  </si>
  <si>
    <t>л/с №0000000021623</t>
  </si>
  <si>
    <t>л/с №0000000024832</t>
  </si>
  <si>
    <t>л/с №0000000061171</t>
  </si>
  <si>
    <t>л/с №0000000021691</t>
  </si>
  <si>
    <t>л/с №0000000080664</t>
  </si>
  <si>
    <t>л/с №0000000021613</t>
  </si>
  <si>
    <t>л/с №0000000073365</t>
  </si>
  <si>
    <t>л/с №0000000021009</t>
  </si>
  <si>
    <t>л/с №0000000129385</t>
  </si>
  <si>
    <t>л/с №0000000020813</t>
  </si>
  <si>
    <t>л/с №0000000052709</t>
  </si>
  <si>
    <t>л/с №0000000023374</t>
  </si>
  <si>
    <t>л/с №0000000153692</t>
  </si>
  <si>
    <t>л/с №0000000046867</t>
  </si>
  <si>
    <t>л/с №0000000021625</t>
  </si>
  <si>
    <t>л/с №0000000052698</t>
  </si>
  <si>
    <t>л/с №0000000021218</t>
  </si>
  <si>
    <t>л/с №0000000021835</t>
  </si>
  <si>
    <t>л/с №0000000024615</t>
  </si>
  <si>
    <t>л/с №0000000056881</t>
  </si>
  <si>
    <t>л/с №0000000021692</t>
  </si>
  <si>
    <t>л/с №0000000112755</t>
  </si>
  <si>
    <t>л/с №0000000082215</t>
  </si>
  <si>
    <t>л/с №0000000021834</t>
  </si>
  <si>
    <t>л/с №0000000074397</t>
  </si>
  <si>
    <t>л/с №0000000021710</t>
  </si>
  <si>
    <t>л/с №0000000021857</t>
  </si>
  <si>
    <t>л/с №0000000025048</t>
  </si>
  <si>
    <t>л/с №0000000052753</t>
  </si>
  <si>
    <t>л/с №0000000059812</t>
  </si>
  <si>
    <t>л/с №0000000069346</t>
  </si>
  <si>
    <t>л/с №0000000021809</t>
  </si>
  <si>
    <t>л/с №0000000086693</t>
  </si>
  <si>
    <t>л/с №0000000036824</t>
  </si>
  <si>
    <t>л/с №0000000021725</t>
  </si>
  <si>
    <t>л/с №0000000021641</t>
  </si>
  <si>
    <t>л/с №0000000021824</t>
  </si>
  <si>
    <t>л/с №0000000056591</t>
  </si>
  <si>
    <t>л/с №0000000106496</t>
  </si>
  <si>
    <t>л/с №0000000021706</t>
  </si>
  <si>
    <t>л/с №0000000021569</t>
  </si>
  <si>
    <t>л/с №0000000129395</t>
  </si>
  <si>
    <t>л/с №0000000021941</t>
  </si>
  <si>
    <t>л/с №0000000147953</t>
  </si>
  <si>
    <t>л/с №0000000116118</t>
  </si>
  <si>
    <t>л/с №0000000024196</t>
  </si>
  <si>
    <t>л/с №0000000052889</t>
  </si>
  <si>
    <t>л/с №0000000021220</t>
  </si>
  <si>
    <t>л/с №0000000021181</t>
  </si>
  <si>
    <t>л/с №0000000021667</t>
  </si>
  <si>
    <t>л/с №0000000036815</t>
  </si>
  <si>
    <t>л/с №0000000030048</t>
  </si>
  <si>
    <t>л/с №0000000094313</t>
  </si>
  <si>
    <t>л/с №0000000021921</t>
  </si>
  <si>
    <t>л/с №0000000049048</t>
  </si>
  <si>
    <t>л/с №0000000021940</t>
  </si>
  <si>
    <t>л/с №0000000024592</t>
  </si>
  <si>
    <t>л/с №0000000022774</t>
  </si>
  <si>
    <t>л/с №0000000021608</t>
  </si>
  <si>
    <t>л/с №0000000021071</t>
  </si>
  <si>
    <t>л/с №0000000021032</t>
  </si>
  <si>
    <t>л/с №0000000020920</t>
  </si>
  <si>
    <t>л/с №0000000125668</t>
  </si>
  <si>
    <t>л/с №0000000047076</t>
  </si>
  <si>
    <t>л/с №0000000023261</t>
  </si>
  <si>
    <t>л/с №0000001157416</t>
  </si>
  <si>
    <t>л/с №0000000104929</t>
  </si>
  <si>
    <t>л/с №0000000021695</t>
  </si>
  <si>
    <t>л/с №0000000057488</t>
  </si>
  <si>
    <t>л/с №0000000036831</t>
  </si>
  <si>
    <t>л/с №0000000020856</t>
  </si>
  <si>
    <t>л/с №0000000021933</t>
  </si>
  <si>
    <t>л/с №0000000131116</t>
  </si>
  <si>
    <t>л/с №0000000052336</t>
  </si>
  <si>
    <t>л/с №0000000131058</t>
  </si>
  <si>
    <t>л/с №0000000024071</t>
  </si>
  <si>
    <t>л/с №0000000024073</t>
  </si>
  <si>
    <t>л/с №0000000052701</t>
  </si>
  <si>
    <t>л/с №0000000052752</t>
  </si>
  <si>
    <t>л/с №0000000023962</t>
  </si>
  <si>
    <t>л/с №0000000073288</t>
  </si>
  <si>
    <t>л/с №0000000024410</t>
  </si>
  <si>
    <t>л/с №0000000052283</t>
  </si>
  <si>
    <t>л/с №0000000021897</t>
  </si>
  <si>
    <t>л/с №0000000121037</t>
  </si>
  <si>
    <t>л/с №0000000095300</t>
  </si>
  <si>
    <t>л/с №0000000052697</t>
  </si>
  <si>
    <t>л/с №0000000021771</t>
  </si>
  <si>
    <t>л/с №0000000021576</t>
  </si>
  <si>
    <t>л/с №0000000028947</t>
  </si>
  <si>
    <t>л/с №0000000035974</t>
  </si>
  <si>
    <t>л/с №0000000032991</t>
  </si>
  <si>
    <t>л/с №0000000070476</t>
  </si>
  <si>
    <t>л/с №0000000023762</t>
  </si>
  <si>
    <t>Период: 31.12.2023
Группировки строк: Объект.Владелец; Объект; 
Показатели: Площадь; 
Отбор: Объект.Владелец Равно "Москва г, Очаково, Лобачевского ул, дом № 41" И Вид площади Равно "Общая площадь без летних помещений"</t>
  </si>
  <si>
    <t>Москва г, Очаково, Лобачевского ул, дом № 41</t>
  </si>
  <si>
    <t>Оф. 4ком.1-13</t>
  </si>
  <si>
    <t>Оф. 6ком.1-10</t>
  </si>
  <si>
    <t>Оф. 8ком.1-7</t>
  </si>
  <si>
    <t>Период: 31.12.2023
Группировки строк: Объект.Владелец; Объект; 
Показатели: Площадь; 
Отбор: Объект.Владелец Равно "Москва г, Очаково, Лобачевского ул, дом № 43" И Вид площади Равно "Общая площадь без летних помещений"</t>
  </si>
  <si>
    <t>Москва г, Очаково, Лобачевского ул, дом № 43</t>
  </si>
  <si>
    <t>Период: 31.12.2023
Группировки строк: Объект.Владелец; Объект; 
Показатели: Площадь; 
Отбор: Объект.Владелец Равно "Москва г, Очаково, Лобачевского ул, дом № 45" И Вид площади Равно "Общая площадь без летних помещений"</t>
  </si>
  <si>
    <t>Москва г, Очаково, Лобачевского ул, дом № 45</t>
  </si>
  <si>
    <t>Отборы:
Лицевой счет.Адрес.Владелец В группе из списка (Москва г, Очаково, Лобаче...);
Услуга Равно Отопление ЖП (не использовать с 01.01.2024);
Вид начисления Не в группе из списка (Закрытие периода; Пени; Расчет льгот; Регистрация оплаты);
Документ движения (регистратор) Не в группе из списка (Корректировка взаиморасчетов ЖКХ 00000000071...; Корректировка взаиморасчетов ЖКХ 00000000013...; Корректировка взаиморасчетов ЖКХ 00000000019...; Корректировка взаиморасчетов ЖКХ 00000000002...; Корректировка взаиморасчетов ЖКХ 00000000024...; Корректировка взаиморасчетов ЖКХ 00000000014...; Корректировка взаиморасчетов ЖКХ 00000000005...; Корректировка взаиморасчетов ЖКХ 00000000015...; Корректировка взаиморасчетов ЖКХ 00000000026...; Корректировка взаиморасчетов ЖКХ 00000000017...;...);</t>
  </si>
  <si>
    <t>л/с №0000001154034</t>
  </si>
  <si>
    <t>л/с №0000001155148</t>
  </si>
  <si>
    <t>л/с №0000000024040</t>
  </si>
  <si>
    <t>л/с №0000000146507</t>
  </si>
  <si>
    <t>л/с №0000000019131</t>
  </si>
  <si>
    <t>л/с №0000000019596</t>
  </si>
  <si>
    <t>л/с №0000000019610</t>
  </si>
  <si>
    <t>л/с №0000000019057</t>
  </si>
  <si>
    <t>л/с №0000000147271</t>
  </si>
  <si>
    <t>л/с №0000000019333</t>
  </si>
  <si>
    <t>л/с №0000000020176</t>
  </si>
  <si>
    <t>л/с №0000000019700</t>
  </si>
  <si>
    <t>л/с №0000000019595</t>
  </si>
  <si>
    <t>л/с №0000000020264</t>
  </si>
  <si>
    <t>л/с №0000000023796</t>
  </si>
  <si>
    <t>л/с №0000000020237</t>
  </si>
  <si>
    <t>л/с №0000000020463</t>
  </si>
  <si>
    <t>л/с №0000000021194</t>
  </si>
  <si>
    <t>л/с №0000000023927</t>
  </si>
  <si>
    <t>л/с №0000000019099</t>
  </si>
  <si>
    <t>л/с №0000000145029</t>
  </si>
  <si>
    <t>л/с №0000000046886</t>
  </si>
  <si>
    <t>л/с №0000000020179</t>
  </si>
  <si>
    <t>л/с №0000000020234</t>
  </si>
  <si>
    <t>л/с №0000000147015</t>
  </si>
  <si>
    <t>л/с №0000000123682</t>
  </si>
  <si>
    <t>л/с №0000000019555</t>
  </si>
  <si>
    <t>л/с №0000000019362</t>
  </si>
  <si>
    <t>л/с №0000000022853</t>
  </si>
  <si>
    <t>л/с №0000000021907</t>
  </si>
  <si>
    <t>л/с №0000000050430</t>
  </si>
  <si>
    <t>л/с №0000000073287</t>
  </si>
  <si>
    <t>л/с №0000000023894</t>
  </si>
  <si>
    <t>л/с №0000000018996</t>
  </si>
  <si>
    <t>л/с №0000000019675</t>
  </si>
  <si>
    <t>л/с №0000000146567</t>
  </si>
  <si>
    <t>л/с №0000000019701</t>
  </si>
  <si>
    <t>л/с №0000000019581</t>
  </si>
  <si>
    <t>л/с №0000000019641</t>
  </si>
  <si>
    <t>л/с №0000000021187</t>
  </si>
  <si>
    <t>л/с №0000000020246</t>
  </si>
  <si>
    <t>л/с №0000000020478</t>
  </si>
  <si>
    <t>л/с №0000000019470</t>
  </si>
  <si>
    <t>л/с №0000000119749</t>
  </si>
  <si>
    <t>л/с №0000000130292</t>
  </si>
  <si>
    <t>л/с №0000000020346</t>
  </si>
  <si>
    <t>л/с №0000000106521</t>
  </si>
  <si>
    <t>л/с №0000000035267</t>
  </si>
  <si>
    <t>л/с №0000000020387</t>
  </si>
  <si>
    <t>л/с №0000000019567</t>
  </si>
  <si>
    <t>л/с №0000000020347</t>
  </si>
  <si>
    <t>л/с №0000000052888</t>
  </si>
  <si>
    <t>л/с №0000000019634</t>
  </si>
  <si>
    <t>л/с №0000000035963</t>
  </si>
  <si>
    <t>л/с №0000000081520</t>
  </si>
  <si>
    <t>л/с №0000000046272</t>
  </si>
  <si>
    <t>л/с №0000000019525</t>
  </si>
  <si>
    <t>л/с №0000000085113</t>
  </si>
  <si>
    <t>л/с №0000000112186</t>
  </si>
  <si>
    <t>л/с №0000000056905</t>
  </si>
  <si>
    <t>л/с №0000000123368</t>
  </si>
  <si>
    <t>л/с №0000000019008</t>
  </si>
  <si>
    <t>л/с №0000000056906</t>
  </si>
  <si>
    <t>л/с №0000000146975</t>
  </si>
  <si>
    <t>л/с №0000000019464</t>
  </si>
  <si>
    <t>л/с №0000000019600</t>
  </si>
  <si>
    <t>л/с №0000000024302</t>
  </si>
  <si>
    <t>л/с №0000000125633</t>
  </si>
  <si>
    <t>л/с №0000000019626</t>
  </si>
  <si>
    <t>л/с №0000000020288</t>
  </si>
  <si>
    <t>л/с №0000000104603</t>
  </si>
  <si>
    <t>л/с №0000000123401</t>
  </si>
  <si>
    <t>л/с №0000000019550</t>
  </si>
  <si>
    <t>л/с №0000000020336</t>
  </si>
  <si>
    <t>л/с №0000000023874</t>
  </si>
  <si>
    <t>л/с №0000000104673</t>
  </si>
  <si>
    <t>л/с №0000000019451</t>
  </si>
  <si>
    <t>л/с №0000000020312</t>
  </si>
  <si>
    <t>л/с №0000000020291</t>
  </si>
  <si>
    <t>л/с №0000000030038</t>
  </si>
  <si>
    <t>л/с №0000000020188</t>
  </si>
  <si>
    <t>л/с №0000000034045</t>
  </si>
  <si>
    <t>л/с №0000000019522</t>
  </si>
  <si>
    <t>л/с №0000000020194</t>
  </si>
  <si>
    <t>л/с №0000000023369</t>
  </si>
  <si>
    <t>л/с №0000000035294</t>
  </si>
  <si>
    <t>л/с №0000000147189</t>
  </si>
  <si>
    <t>л/с №0000000120435</t>
  </si>
  <si>
    <t>л/с №0000000021818</t>
  </si>
  <si>
    <t>л/с №0000000119782</t>
  </si>
  <si>
    <t>л/с №0000000021868</t>
  </si>
  <si>
    <t>л/с №0000000019030</t>
  </si>
  <si>
    <t>л/с №0000000023389</t>
  </si>
  <si>
    <t>л/с №0000000021698</t>
  </si>
  <si>
    <t>л/с №0000000141802</t>
  </si>
  <si>
    <t>л/с №0000000104600</t>
  </si>
  <si>
    <t>л/с №0000000129630</t>
  </si>
  <si>
    <t>л/с №0000000030069</t>
  </si>
  <si>
    <t>л/с №0000000030070</t>
  </si>
  <si>
    <t>л/с №0000000021586</t>
  </si>
  <si>
    <t>л/с №0000000023373</t>
  </si>
  <si>
    <t>л/с №0000000019561</t>
  </si>
  <si>
    <t>л/с №0000000021794</t>
  </si>
  <si>
    <t>л/с №0000000118421</t>
  </si>
  <si>
    <t>л/с №0000000056612</t>
  </si>
  <si>
    <t>л/с №0000000052741</t>
  </si>
  <si>
    <t>л/с №0000000019488</t>
  </si>
  <si>
    <t>л/с №0000000037518</t>
  </si>
  <si>
    <t>л/с №0000000052732</t>
  </si>
  <si>
    <t>л/с №0000000119221</t>
  </si>
  <si>
    <t>л/с №0000000126052</t>
  </si>
  <si>
    <t>л/с №0000000020320</t>
  </si>
  <si>
    <t>л/с №0000000020343</t>
  </si>
  <si>
    <t>л/с №0000000020181</t>
  </si>
  <si>
    <t>л/с №0000000020367</t>
  </si>
  <si>
    <t>л/с №0000000024014</t>
  </si>
  <si>
    <t>л/с №0000000135003</t>
  </si>
  <si>
    <t>л/с №0000000021860</t>
  </si>
  <si>
    <t>л/с №0000000023943</t>
  </si>
  <si>
    <t>л/с №0000000021780</t>
  </si>
  <si>
    <t>л/с №0000000021781</t>
  </si>
  <si>
    <t>л/с №0000000057530</t>
  </si>
  <si>
    <t>л/с №0000000051005</t>
  </si>
  <si>
    <t>л/с №0000000094303</t>
  </si>
  <si>
    <t>л/с №0000000128597</t>
  </si>
  <si>
    <t>л/с №0000000023998</t>
  </si>
  <si>
    <t>л/с №0000000144005</t>
  </si>
  <si>
    <t>л/с №0000000023386</t>
  </si>
  <si>
    <t>л/с №0000000019486</t>
  </si>
  <si>
    <t>л/с №0000000074280</t>
  </si>
  <si>
    <t>л/с №0000000032918</t>
  </si>
  <si>
    <t>л/с №0000000018976</t>
  </si>
  <si>
    <t>л/с №0000000018978</t>
  </si>
  <si>
    <t>л/с №0000000020221</t>
  </si>
  <si>
    <t>л/с №0000000020222</t>
  </si>
  <si>
    <t>л/с №0000000052749</t>
  </si>
  <si>
    <t>л/с №0000000144955</t>
  </si>
  <si>
    <t>л/с №0000000019514</t>
  </si>
  <si>
    <t>л/с №0000000020318</t>
  </si>
  <si>
    <t>л/с №0000000106855</t>
  </si>
  <si>
    <t>л/с №0000000137483</t>
  </si>
  <si>
    <t>л/с №0000000052730</t>
  </si>
  <si>
    <t>л/с №0000000052731</t>
  </si>
  <si>
    <t>л/с №0000000019473</t>
  </si>
  <si>
    <t>л/с №0000000019474</t>
  </si>
  <si>
    <t>л/с №0000000019327</t>
  </si>
  <si>
    <t>л/с №0000000121091</t>
  </si>
  <si>
    <t>л/с №0000000019478</t>
  </si>
  <si>
    <t>л/с №0000000020279</t>
  </si>
  <si>
    <t>л/с №0000000019504</t>
  </si>
  <si>
    <t>л/с №0000000096045</t>
  </si>
  <si>
    <t>л/с №0000000022241</t>
  </si>
  <si>
    <t>л/с №0000000022497</t>
  </si>
  <si>
    <t>л/с №0000000052739</t>
  </si>
  <si>
    <t>л/с №0000000052740</t>
  </si>
  <si>
    <t>л/с №0000000019465</t>
  </si>
  <si>
    <t>л/с №0000000092606</t>
  </si>
  <si>
    <t>л/с №0000000104496</t>
  </si>
  <si>
    <t>л/с №0000000020299</t>
  </si>
  <si>
    <t>л/с №0000000019085</t>
  </si>
  <si>
    <t>л/с №0000000019501</t>
  </si>
  <si>
    <t>л/с №0000000056647</t>
  </si>
  <si>
    <t>л/с №0000000019462</t>
  </si>
  <si>
    <t>л/с №0000000019485</t>
  </si>
  <si>
    <t>л/с №0000000117290</t>
  </si>
  <si>
    <t>л/с №0000000019479</t>
  </si>
  <si>
    <t>л/с №0000000036022</t>
  </si>
  <si>
    <t>л/с №0000000019364</t>
  </si>
  <si>
    <t>л/с №0000000052734</t>
  </si>
  <si>
    <t>л/с №0000000130626</t>
  </si>
  <si>
    <t>л/с №0000000019487</t>
  </si>
  <si>
    <t>л/с №0000000021879</t>
  </si>
  <si>
    <t>л/с №0000000036061</t>
  </si>
  <si>
    <t>л/с №0000000019616</t>
  </si>
  <si>
    <t>л/с №0000000021788</t>
  </si>
  <si>
    <t>л/с №0000000124731</t>
  </si>
  <si>
    <t>л/с №0000000128053</t>
  </si>
  <si>
    <t>л/с №0000000019489</t>
  </si>
  <si>
    <t>л/с №0000000019553</t>
  </si>
  <si>
    <t>л/с №0000000020189</t>
  </si>
  <si>
    <t>л/с №0000000020242</t>
  </si>
  <si>
    <t>л/с №0000000019159</t>
  </si>
  <si>
    <t>л/с №0000000019353</t>
  </si>
  <si>
    <t>л/с №0000000147989</t>
  </si>
  <si>
    <t>л/с №0000000148532</t>
  </si>
  <si>
    <t>л/с №0000001155939</t>
  </si>
  <si>
    <t>л/с №0000000019654</t>
  </si>
  <si>
    <t>л/с №0000000028991</t>
  </si>
  <si>
    <t>л/с №0000000020182</t>
  </si>
  <si>
    <t>л/с №0000000021777</t>
  </si>
  <si>
    <t>л/с №0000000153771</t>
  </si>
  <si>
    <t>л/с №0000000019582</t>
  </si>
  <si>
    <t>л/с №0000000019583</t>
  </si>
  <si>
    <t>л/с №0000000085233</t>
  </si>
  <si>
    <t>л/с №0000000091024</t>
  </si>
  <si>
    <t>л/с №0000001156009</t>
  </si>
  <si>
    <t>л/с №0000000129664</t>
  </si>
  <si>
    <t>л/с №0000000019339</t>
  </si>
  <si>
    <t>л/с №0000000020284</t>
  </si>
  <si>
    <t>л/с №0000000056909</t>
  </si>
  <si>
    <t>л/с №0000000019593</t>
  </si>
  <si>
    <t>л/с №0000000021644</t>
  </si>
  <si>
    <t>л/с №0000000021645</t>
  </si>
  <si>
    <t>л/с №0000000020348</t>
  </si>
  <si>
    <t>л/с №0000000094839</t>
  </si>
  <si>
    <t>л/с №0000000020358</t>
  </si>
  <si>
    <t>л/с №0000000020175</t>
  </si>
  <si>
    <t>л/с №0000000020316</t>
  </si>
  <si>
    <t>л/с №0000001155828</t>
  </si>
  <si>
    <t>л/с №0000000020315</t>
  </si>
  <si>
    <t>л/с №0000001157024</t>
  </si>
  <si>
    <t>л/с №0000000020207</t>
  </si>
  <si>
    <t>л/с №0000000019689</t>
  </si>
  <si>
    <t>л/с №0000000020209</t>
  </si>
  <si>
    <t>л/с №0000000019574</t>
  </si>
  <si>
    <t>л/с №0000000042040</t>
  </si>
  <si>
    <t>л/с №0000001155724</t>
  </si>
  <si>
    <t>л/с №0000000019496</t>
  </si>
  <si>
    <t>л/с №0000000036062</t>
  </si>
  <si>
    <t>л/с №0000000147236</t>
  </si>
  <si>
    <t>л/с №0000000075347</t>
  </si>
  <si>
    <t>л/с №0000000019483</t>
  </si>
  <si>
    <t>л/с №0000000019461</t>
  </si>
  <si>
    <t>л/с №0000000019651</t>
  </si>
  <si>
    <t>л/с №0000000094983</t>
  </si>
  <si>
    <t>л/с №0000000076617</t>
  </si>
  <si>
    <t>л/с №0000000035772</t>
  </si>
  <si>
    <t>л/с №0000000035770</t>
  </si>
  <si>
    <t>л/с №0000000106668</t>
  </si>
  <si>
    <t>л/с №0000000067082</t>
  </si>
  <si>
    <t>л/с №0000000019664</t>
  </si>
  <si>
    <t>л/с №0000000130637</t>
  </si>
  <si>
    <t>л/с №0000000137777</t>
  </si>
  <si>
    <t>л/с №0000000025018</t>
  </si>
  <si>
    <t>л/с №0000000019559</t>
  </si>
  <si>
    <t>л/с №0000000030644</t>
  </si>
  <si>
    <t>л/с №0000000019621</t>
  </si>
  <si>
    <t>л/с №0000000019611</t>
  </si>
  <si>
    <t>л/с №0000000019612</t>
  </si>
  <si>
    <t>л/с №0000000148788</t>
  </si>
  <si>
    <t>л/с №0000000145903</t>
  </si>
  <si>
    <t>л/с №0000000019589</t>
  </si>
  <si>
    <t>л/с №0000000019599</t>
  </si>
  <si>
    <t>л/с №0000000052781</t>
  </si>
  <si>
    <t>л/с №0000000122940</t>
  </si>
  <si>
    <t>л/с №0000000019476</t>
  </si>
  <si>
    <t>л/с №0000000019648</t>
  </si>
  <si>
    <t>л/с №0000000147765</t>
  </si>
  <si>
    <t>л/с №0000000069226</t>
  </si>
  <si>
    <t>л/с №0000000020426</t>
  </si>
  <si>
    <t>л/с №0000000019647</t>
  </si>
  <si>
    <t>л/с №0000000019551</t>
  </si>
  <si>
    <t>л/с №0000000024920</t>
  </si>
  <si>
    <t>л/с №0000000019670</t>
  </si>
  <si>
    <t>л/с №0000000019667</t>
  </si>
  <si>
    <t>л/с №0000000145240</t>
  </si>
  <si>
    <t>л/с №0000000019508</t>
  </si>
  <si>
    <t>л/с №0000000019481</t>
  </si>
  <si>
    <t>л/с №0000000074403</t>
  </si>
  <si>
    <t>л/с №0000001157484</t>
  </si>
  <si>
    <t>л/с №0000000024324</t>
  </si>
  <si>
    <t>л/с №0000000019565</t>
  </si>
  <si>
    <t>л/с №0000000019475</t>
  </si>
  <si>
    <t>л/с №0000000059877</t>
  </si>
  <si>
    <t>л/с №0000000121653</t>
  </si>
  <si>
    <t>л/с №0000000046269</t>
  </si>
  <si>
    <t>л/с №0000000020385</t>
  </si>
  <si>
    <t>л/с №0000000128354</t>
  </si>
  <si>
    <t>л/с №0000000019653</t>
  </si>
  <si>
    <t>л/с №0000000084920</t>
  </si>
  <si>
    <t>л/с №0000001154426</t>
  </si>
  <si>
    <t>л/с №0000000019617</t>
  </si>
  <si>
    <t>л/с №0000000152931</t>
  </si>
  <si>
    <t>л/с №0000000019463</t>
  </si>
  <si>
    <t>л/с №0000000021269</t>
  </si>
  <si>
    <t>л/с №0000001156906</t>
  </si>
  <si>
    <t>л/с №0000000020216</t>
  </si>
  <si>
    <t>л/с №0000000056911</t>
  </si>
  <si>
    <t>л/с №0000000019636</t>
  </si>
  <si>
    <t>л/с №0000000019497</t>
  </si>
  <si>
    <t>л/с №0000000019576</t>
  </si>
  <si>
    <t>л/с №0000000129133</t>
  </si>
  <si>
    <t>л/с №0000000152328</t>
  </si>
  <si>
    <t>л/с №0000000022238</t>
  </si>
  <si>
    <t>л/с №0000000019635</t>
  </si>
  <si>
    <t>л/с №0000000085648</t>
  </si>
  <si>
    <t>л/с №0000000032876</t>
  </si>
  <si>
    <t>л/с №0000000019556</t>
  </si>
  <si>
    <t>л/с №0000000019429</t>
  </si>
  <si>
    <t>л/с №0000000060965</t>
  </si>
  <si>
    <t>л/с №0000000130461</t>
  </si>
  <si>
    <t>л/с №0000000146228</t>
  </si>
  <si>
    <t>л/с №0000000073283</t>
  </si>
  <si>
    <t>л/с №0000000019446</t>
  </si>
  <si>
    <t>л/с №0000000035778</t>
  </si>
  <si>
    <t>л/с №0000000104792</t>
  </si>
  <si>
    <t>л/с №0000000086886</t>
  </si>
  <si>
    <t>л/с №0000000032942</t>
  </si>
  <si>
    <t>л/с №0000000032875</t>
  </si>
  <si>
    <t>л/с №0000000024680</t>
  </si>
  <si>
    <t>л/с №0000000082446</t>
  </si>
  <si>
    <t>л/с №0000000019566</t>
  </si>
  <si>
    <t>л/с №0000000137325</t>
  </si>
  <si>
    <t>л/с №0000000019387</t>
  </si>
  <si>
    <t>л/с №0000000135324</t>
  </si>
  <si>
    <t>л/с №0000000022712</t>
  </si>
  <si>
    <t>л/с №0000000020272</t>
  </si>
  <si>
    <t>л/с №0000001157386</t>
  </si>
  <si>
    <t>л/с №0000000021636</t>
  </si>
  <si>
    <t>л/с №0000000024021</t>
  </si>
  <si>
    <t>л/с №0000000095337</t>
  </si>
  <si>
    <t>л/с №0000000020185</t>
  </si>
  <si>
    <t>л/с №0000000143652</t>
  </si>
  <si>
    <t>л/с №0000000045828</t>
  </si>
  <si>
    <t>л/с №0000001156043</t>
  </si>
  <si>
    <t>л/с №0000000020803</t>
  </si>
  <si>
    <t>л/с №0000000019685</t>
  </si>
  <si>
    <t>л/с №0000000019050</t>
  </si>
  <si>
    <t>л/с №0000000076623</t>
  </si>
  <si>
    <t>л/с №0000000144155</t>
  </si>
  <si>
    <t>л/с №0000000019542</t>
  </si>
  <si>
    <t>л/с №0000000020187</t>
  </si>
  <si>
    <t>л/с №0000000023812</t>
  </si>
  <si>
    <t>л/с №0000000019580</t>
  </si>
  <si>
    <t>л/с №0000000019579</t>
  </si>
  <si>
    <t>л/с №0000000020202</t>
  </si>
  <si>
    <t>л/с №0000000019482</t>
  </si>
  <si>
    <t>л/с №0000000019699</t>
  </si>
  <si>
    <t>л/с №0000001155415</t>
  </si>
  <si>
    <t>л/с №0000000019591</t>
  </si>
  <si>
    <t>л/с №0000000019480</t>
  </si>
  <si>
    <t>л/с №0000000106562</t>
  </si>
  <si>
    <t>л/с №0000000118919</t>
  </si>
  <si>
    <t>л/с №0000000052755</t>
  </si>
  <si>
    <t>л/с №0000000119348</t>
  </si>
  <si>
    <t>л/с №0000000019586</t>
  </si>
  <si>
    <t>л/с №0000000130417</t>
  </si>
  <si>
    <t>л/с №0000000019531</t>
  </si>
  <si>
    <t>л/с №0000000152420</t>
  </si>
  <si>
    <t>л/с №0000000020214</t>
  </si>
  <si>
    <t>л/с №0000000036015</t>
  </si>
  <si>
    <t>л/с №0000000069897</t>
  </si>
  <si>
    <t>л/с №0000001156544</t>
  </si>
  <si>
    <t>л/с №0000000019529</t>
  </si>
  <si>
    <t>л/с №0000000148203</t>
  </si>
  <si>
    <t>л/с №0000000020280</t>
  </si>
  <si>
    <t>л/с №0000000106164</t>
  </si>
  <si>
    <t>л/с №0000000024189</t>
  </si>
  <si>
    <t>л/с №0000000019571</t>
  </si>
  <si>
    <t>л/с №0000001155947</t>
  </si>
  <si>
    <t>л/с №0000000056910</t>
  </si>
  <si>
    <t>л/с №0000001157341</t>
  </si>
  <si>
    <t>л/с №0000000144146</t>
  </si>
  <si>
    <t>л/с №0000000019455</t>
  </si>
  <si>
    <t>л/с №0000000020912</t>
  </si>
  <si>
    <t>л/с №0000000075297</t>
  </si>
  <si>
    <t>л/с №0000000019453</t>
  </si>
  <si>
    <t>л/с №0000000056907</t>
  </si>
  <si>
    <t>л/с №0000000022824</t>
  </si>
  <si>
    <t>л/с №0000000019554</t>
  </si>
  <si>
    <t>л/с №0000000116388</t>
  </si>
  <si>
    <t>л/с №0000000128091</t>
  </si>
  <si>
    <t>л/с №0000000020225</t>
  </si>
  <si>
    <t>л/с №0000000019697</t>
  </si>
  <si>
    <t>л/с №0000000020361</t>
  </si>
  <si>
    <t>л/с №0000000019456</t>
  </si>
  <si>
    <t>л/с №0000000118543</t>
  </si>
  <si>
    <t>л/с №0000000019466</t>
  </si>
  <si>
    <t>л/с №0000000056908</t>
  </si>
  <si>
    <t>л/с №0000001156689</t>
  </si>
  <si>
    <t>л/с №0000000025103</t>
  </si>
  <si>
    <t>л/с №0000000065148</t>
  </si>
  <si>
    <t>л/с №0000000074722</t>
  </si>
  <si>
    <t>л/с №0000000072241</t>
  </si>
  <si>
    <t>л/с №0000000020241</t>
  </si>
  <si>
    <t>л/с №0000000019695</t>
  </si>
  <si>
    <t>л/с №0000000019696</t>
  </si>
  <si>
    <t>л/с №0000000020298</t>
  </si>
  <si>
    <t>л/с №0000000090656</t>
  </si>
  <si>
    <t>л/с №0000000019459</t>
  </si>
  <si>
    <t>л/с №0000000035688</t>
  </si>
  <si>
    <t>л/с №0000000021272</t>
  </si>
  <si>
    <t>л/с №0000000095333</t>
  </si>
  <si>
    <t>л/с №0000000130418</t>
  </si>
  <si>
    <t>л/с №0000000024628</t>
  </si>
  <si>
    <t>л/с №0000000020910</t>
  </si>
  <si>
    <t>л/с №0000000123373</t>
  </si>
  <si>
    <t>л/с №0000000034224</t>
  </si>
  <si>
    <t>л/с №0000001156852</t>
  </si>
  <si>
    <t>л/с №0000000024020</t>
  </si>
  <si>
    <t>л/с №0000000020338</t>
  </si>
  <si>
    <t>л/с №0000000020488</t>
  </si>
  <si>
    <t>л/с №0000000020314</t>
  </si>
  <si>
    <t>л/с №0000000020380</t>
  </si>
  <si>
    <t>л/с №0000000020879</t>
  </si>
  <si>
    <t>л/с №0000000074975</t>
  </si>
  <si>
    <t>л/с №0000000020354</t>
  </si>
  <si>
    <t>л/с №0000000020218</t>
  </si>
  <si>
    <t>л/с №0000000035308</t>
  </si>
  <si>
    <t>л/с №0000000035416</t>
  </si>
  <si>
    <t>л/с №0000000021217</t>
  </si>
  <si>
    <t>л/с №0000000020485</t>
  </si>
  <si>
    <t>л/с №0000000074204</t>
  </si>
  <si>
    <t>л/с №0000000020405</t>
  </si>
  <si>
    <t>л/с №0000000022861</t>
  </si>
  <si>
    <t>л/с №0000000020371</t>
  </si>
  <si>
    <t>л/с №0000000021571</t>
  </si>
  <si>
    <t>л/с №0000000020355</t>
  </si>
  <si>
    <t>л/с №0000000021572</t>
  </si>
  <si>
    <t>л/с №0000000120631</t>
  </si>
  <si>
    <t>л/с №0000001156213</t>
  </si>
  <si>
    <t>л/с №0000000020810</t>
  </si>
  <si>
    <t>л/с №0000000024652</t>
  </si>
  <si>
    <t>л/с №0000000024015</t>
  </si>
  <si>
    <t>л/с №0000000050657</t>
  </si>
  <si>
    <t>л/с №0000000115857</t>
  </si>
  <si>
    <t>л/с №0000000020283</t>
  </si>
  <si>
    <t>л/с №0000000125268</t>
  </si>
  <si>
    <t>л/с №0000000020396</t>
  </si>
  <si>
    <t>л/с №0000000107943</t>
  </si>
  <si>
    <t>л/с №0000000020332</t>
  </si>
  <si>
    <t>л/с №0000000020452</t>
  </si>
  <si>
    <t>л/с №0000000020453</t>
  </si>
  <si>
    <t>л/с №0000000050975</t>
  </si>
  <si>
    <t>л/с №0000000129259</t>
  </si>
  <si>
    <t>л/с №0000000123656</t>
  </si>
  <si>
    <t>л/с №0000000032923</t>
  </si>
  <si>
    <t>л/с №0000000021832</t>
  </si>
  <si>
    <t>л/с №0000000020375</t>
  </si>
  <si>
    <t>л/с №0000000020366</t>
  </si>
  <si>
    <t>л/с №0000000020278</t>
  </si>
  <si>
    <t>л/с №0000000020857</t>
  </si>
  <si>
    <t>л/с №0000000149073</t>
  </si>
  <si>
    <t>л/с №0000000109920</t>
  </si>
  <si>
    <t>л/с №0000000126161</t>
  </si>
  <si>
    <t>л/с №0000000052164</t>
  </si>
  <si>
    <t>л/с №0000000080208</t>
  </si>
  <si>
    <t>л/с №0000000020489</t>
  </si>
  <si>
    <t>л/с №0000001157418</t>
  </si>
  <si>
    <t>л/с №0000000023831</t>
  </si>
  <si>
    <t>л/с №0000000020373</t>
  </si>
  <si>
    <t>л/с №0000000020420</t>
  </si>
  <si>
    <t>л/с №0000000020852</t>
  </si>
  <si>
    <t>л/с №0000000021573</t>
  </si>
  <si>
    <t>л/с №0000000020800</t>
  </si>
  <si>
    <t>л/с №0000000020799</t>
  </si>
  <si>
    <t>л/с №0000000104366</t>
  </si>
  <si>
    <t>л/с №0000000020421</t>
  </si>
  <si>
    <t>л/с №0000000020363</t>
  </si>
  <si>
    <t>л/с №0000000129430</t>
  </si>
  <si>
    <t>л/с №0000000020378</t>
  </si>
  <si>
    <t>л/с №0000000086888</t>
  </si>
  <si>
    <t>л/с №0000000092125</t>
  </si>
  <si>
    <t>л/с №0000000129276</t>
  </si>
  <si>
    <t>л/с №0000000031961</t>
  </si>
  <si>
    <t>л/с №0000000028314</t>
  </si>
  <si>
    <t>л/с №0000000020839</t>
  </si>
  <si>
    <t>л/с №0000000020438</t>
  </si>
  <si>
    <t>л/с №0000000074725</t>
  </si>
  <si>
    <t>л/с №0000000121878</t>
  </si>
  <si>
    <t>л/с №0000000080636</t>
  </si>
  <si>
    <t>л/с №0000000020368</t>
  </si>
  <si>
    <t>л/с №0000000020838</t>
  </si>
  <si>
    <t>л/с №0000000020454</t>
  </si>
  <si>
    <t>л/с №0000000035671</t>
  </si>
  <si>
    <t>л/с №0000000121908</t>
  </si>
  <si>
    <t>л/с №0000001156005</t>
  </si>
  <si>
    <t>л/с №0000000052833</t>
  </si>
  <si>
    <t>л/с №0000000020479</t>
  </si>
  <si>
    <t>л/с №0000000020290</t>
  </si>
  <si>
    <t>л/с №0000000020342</t>
  </si>
  <si>
    <t>л/с №0000000020665</t>
  </si>
  <si>
    <t>л/с №0000000074466</t>
  </si>
  <si>
    <t>л/с №0000000020887</t>
  </si>
  <si>
    <t>л/с №0000000029005</t>
  </si>
  <si>
    <t>л/с №0000000133608</t>
  </si>
  <si>
    <t>л/с №0000000119680</t>
  </si>
  <si>
    <t>л/с №0000000147322</t>
  </si>
  <si>
    <t>л/с №0000000105173</t>
  </si>
  <si>
    <t>л/с №0000000020240</t>
  </si>
  <si>
    <t>л/с №0000000106398</t>
  </si>
  <si>
    <t>л/с №0000000021867</t>
  </si>
  <si>
    <t>л/с №0000000126086</t>
  </si>
  <si>
    <t>л/с №0000000106531</t>
  </si>
  <si>
    <t>л/с №0000001152941</t>
  </si>
  <si>
    <t>л/с №0000000020806</t>
  </si>
  <si>
    <t>л/с №0000000052834</t>
  </si>
  <si>
    <t>л/с №0000000020445</t>
  </si>
  <si>
    <t>л/с №0000000020359</t>
  </si>
  <si>
    <t>л/с №0000000020842</t>
  </si>
  <si>
    <t>л/с №0000000056914</t>
  </si>
  <si>
    <t>л/с №0000000020431</t>
  </si>
  <si>
    <t>л/с №0000000144059</t>
  </si>
  <si>
    <t>л/с №0000000020500</t>
  </si>
  <si>
    <t>л/с №0000000020491</t>
  </si>
  <si>
    <t>л/с №0000000020492</t>
  </si>
  <si>
    <t>л/с №0000000020447</t>
  </si>
  <si>
    <t>л/с №0000000032968</t>
  </si>
  <si>
    <t>л/с №0000000125248</t>
  </si>
  <si>
    <t>л/с №0000000095567</t>
  </si>
  <si>
    <t>л/с №0000000023858</t>
  </si>
  <si>
    <t>л/с №0000000035693</t>
  </si>
  <si>
    <t>л/с №0000001156305</t>
  </si>
  <si>
    <t>л/с №0000000020905</t>
  </si>
  <si>
    <t>л/с №0000000020330</t>
  </si>
  <si>
    <t>л/с №0000000020908</t>
  </si>
  <si>
    <t>л/с №0000000074398</t>
  </si>
  <si>
    <t>л/с №0000000095374</t>
  </si>
  <si>
    <t>л/с №0000000021163</t>
  </si>
  <si>
    <t>л/с №0000000144255</t>
  </si>
  <si>
    <t>л/с №0000000024077</t>
  </si>
  <si>
    <t>л/с №0000000020364</t>
  </si>
  <si>
    <t>л/с №0000000020252</t>
  </si>
  <si>
    <t>л/с №0000001156840</t>
  </si>
  <si>
    <t>л/с №0000000020794</t>
  </si>
  <si>
    <t>л/с №0000000035788</t>
  </si>
  <si>
    <t>л/с №0000000020821</t>
  </si>
  <si>
    <t>л/с №0000000147208</t>
  </si>
  <si>
    <t>л/с №0000000024277</t>
  </si>
  <si>
    <t>л/с №0000001156986</t>
  </si>
  <si>
    <t>л/с №0000000059904</t>
  </si>
  <si>
    <t>л/с №0000000059902</t>
  </si>
  <si>
    <t>л/с №0000000020406</t>
  </si>
  <si>
    <t>л/с №0000000032793</t>
  </si>
  <si>
    <t>л/с №0000000020885</t>
  </si>
  <si>
    <t>л/с №0000000093374</t>
  </si>
  <si>
    <t>л/с №0000000028309</t>
  </si>
  <si>
    <t>л/с №0000000028313</t>
  </si>
  <si>
    <t>л/с №0000000046440</t>
  </si>
  <si>
    <t>л/с №0000000020494</t>
  </si>
  <si>
    <t>л/с №0000000020974</t>
  </si>
  <si>
    <t>л/с №0000000020469</t>
  </si>
  <si>
    <t>л/с №0000000020256</t>
  </si>
  <si>
    <t>л/с №0000000020412</t>
  </si>
  <si>
    <t>л/с №0000000020793</t>
  </si>
  <si>
    <t>л/с №0000000020668</t>
  </si>
  <si>
    <t>л/с №0000000020352</t>
  </si>
  <si>
    <t>л/с №0000000056916</t>
  </si>
  <si>
    <t>л/с №0000000020866</t>
  </si>
  <si>
    <t>л/с №0000000045819</t>
  </si>
  <si>
    <t>л/с №0000000020441</t>
  </si>
  <si>
    <t>л/с №0000000020892</t>
  </si>
  <si>
    <t>л/с №0000000020409</t>
  </si>
  <si>
    <t>л/с №0000000052905</t>
  </si>
  <si>
    <t>л/с №0000000144437</t>
  </si>
  <si>
    <t>л/с №0000000127536</t>
  </si>
  <si>
    <t>л/с №0000001156600</t>
  </si>
  <si>
    <t>л/с №0000000020362</t>
  </si>
  <si>
    <t>л/с №0000001157489</t>
  </si>
  <si>
    <t>л/с №0000001157490</t>
  </si>
  <si>
    <t>л/с №0000000035388</t>
  </si>
  <si>
    <t>л/с №0000000020972</t>
  </si>
  <si>
    <t>л/с №0000000020408</t>
  </si>
  <si>
    <t>л/с №0000000020350</t>
  </si>
  <si>
    <t>л/с №0000000071862</t>
  </si>
  <si>
    <t>л/с №0000000129463</t>
  </si>
  <si>
    <t>л/с №0000000103652</t>
  </si>
  <si>
    <t>л/с №0000000149444</t>
  </si>
  <si>
    <t>л/с №0000000152525</t>
  </si>
  <si>
    <t>л/с №0000000080251</t>
  </si>
  <si>
    <t>л/с №0000000134890</t>
  </si>
  <si>
    <t>л/с №0000000035704</t>
  </si>
  <si>
    <t>л/с №0000000047105</t>
  </si>
  <si>
    <t>л/с №0000000020231</t>
  </si>
  <si>
    <t>л/с №0000000035706</t>
  </si>
  <si>
    <t>л/с №0000000020429</t>
  </si>
  <si>
    <t>л/с №0000000020914</t>
  </si>
  <si>
    <t>л/с №0000000020915</t>
  </si>
  <si>
    <t>л/с №0000000021169</t>
  </si>
  <si>
    <t>л/с №0000000042086</t>
  </si>
  <si>
    <t>л/с №0000000107082</t>
  </si>
  <si>
    <t>л/с №0000000020301</t>
  </si>
  <si>
    <t>л/с №0000000020484</t>
  </si>
  <si>
    <t>л/с №0000000120708</t>
  </si>
  <si>
    <t>л/с №0000000046887</t>
  </si>
  <si>
    <t>л/с №0000000021655</t>
  </si>
  <si>
    <t>л/с №0000000025096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</si>
</sst>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0_-;\-* #,##0.0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color indexed="59"/>
      <name val="Arial"/>
      <family val="2"/>
    </font>
    <font>
      <sz val="8"/>
      <color indexed="8"/>
      <name val="Arial"/>
      <family val="2"/>
    </font>
    <font>
      <sz val="9"/>
      <color indexed="8"/>
      <name val="Times New Roman"/>
      <family val="1"/>
    </font>
    <font>
      <sz val="8"/>
      <color indexed="5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i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 style="thin"/>
      <top style="thin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/>
    </border>
    <border>
      <left style="thin">
        <color indexed="60"/>
      </left>
      <right style="thin">
        <color indexed="60"/>
      </right>
      <top/>
      <bottom style="thin">
        <color indexed="60"/>
      </bottom>
    </border>
    <border>
      <left style="thin"/>
      <right style="thin"/>
      <top style="dashed"/>
      <bottom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9">
    <xf numFmtId="0" fontId="0" fillId="0" borderId="0" xfId="0" applyFont="1" applyAlignment="1">
      <alignment/>
    </xf>
    <xf numFmtId="0" fontId="0" fillId="0" borderId="0" xfId="52">
      <alignment/>
      <protection/>
    </xf>
    <xf numFmtId="0" fontId="0" fillId="33" borderId="0" xfId="52" applyFill="1">
      <alignment/>
      <protection/>
    </xf>
    <xf numFmtId="0" fontId="2" fillId="0" borderId="10" xfId="78" applyNumberFormat="1" applyFont="1" applyBorder="1" applyAlignment="1">
      <alignment vertical="top"/>
      <protection/>
    </xf>
    <xf numFmtId="0" fontId="3" fillId="34" borderId="11" xfId="77" applyNumberFormat="1" applyFont="1" applyFill="1" applyBorder="1" applyAlignment="1">
      <alignment horizontal="center" vertical="center" wrapText="1"/>
      <protection/>
    </xf>
    <xf numFmtId="0" fontId="3" fillId="34" borderId="11" xfId="77" applyNumberFormat="1" applyFont="1" applyFill="1" applyBorder="1" applyAlignment="1">
      <alignment horizontal="center" vertical="top" wrapText="1"/>
      <protection/>
    </xf>
    <xf numFmtId="17" fontId="4" fillId="34" borderId="11" xfId="77" applyNumberFormat="1" applyFont="1" applyFill="1" applyBorder="1" applyAlignment="1">
      <alignment vertical="center"/>
      <protection/>
    </xf>
    <xf numFmtId="0" fontId="44" fillId="0" borderId="11" xfId="53" applyFont="1" applyBorder="1" applyAlignment="1">
      <alignment horizontal="center" vertical="center"/>
      <protection/>
    </xf>
    <xf numFmtId="0" fontId="0" fillId="0" borderId="11" xfId="52" applyBorder="1">
      <alignment/>
      <protection/>
    </xf>
    <xf numFmtId="3" fontId="6" fillId="34" borderId="11" xfId="77" applyNumberFormat="1" applyFont="1" applyFill="1" applyBorder="1" applyAlignment="1">
      <alignment horizontal="right" vertical="top" wrapText="1"/>
      <protection/>
    </xf>
    <xf numFmtId="3" fontId="6" fillId="35" borderId="11" xfId="77" applyNumberFormat="1" applyFont="1" applyFill="1" applyBorder="1" applyAlignment="1">
      <alignment horizontal="right" vertical="top" wrapText="1"/>
      <protection/>
    </xf>
    <xf numFmtId="0" fontId="5" fillId="34" borderId="11" xfId="79" applyNumberFormat="1" applyFont="1" applyFill="1" applyBorder="1" applyAlignment="1">
      <alignment horizontal="center" vertical="center" wrapText="1"/>
      <protection/>
    </xf>
    <xf numFmtId="4" fontId="6" fillId="34" borderId="11" xfId="77" applyNumberFormat="1" applyFont="1" applyFill="1" applyBorder="1" applyAlignment="1">
      <alignment horizontal="right" vertical="top" wrapText="1"/>
      <protection/>
    </xf>
    <xf numFmtId="164" fontId="6" fillId="36" borderId="11" xfId="88" applyNumberFormat="1" applyFont="1" applyFill="1" applyBorder="1" applyAlignment="1">
      <alignment horizontal="right" vertical="top" wrapText="1"/>
    </xf>
    <xf numFmtId="0" fontId="4" fillId="34" borderId="11" xfId="77" applyNumberFormat="1" applyFont="1" applyFill="1" applyBorder="1" applyAlignment="1">
      <alignment horizontal="center" vertical="center" wrapText="1"/>
      <protection/>
    </xf>
    <xf numFmtId="4" fontId="3" fillId="34" borderId="11" xfId="77" applyNumberFormat="1" applyFont="1" applyFill="1" applyBorder="1" applyAlignment="1">
      <alignment horizontal="right" vertical="top" wrapText="1"/>
      <protection/>
    </xf>
    <xf numFmtId="0" fontId="7" fillId="0" borderId="0" xfId="66" applyFont="1">
      <alignment/>
      <protection/>
    </xf>
    <xf numFmtId="0" fontId="2" fillId="0" borderId="0" xfId="66">
      <alignment/>
      <protection/>
    </xf>
    <xf numFmtId="0" fontId="8" fillId="37" borderId="10" xfId="66" applyNumberFormat="1" applyFont="1" applyFill="1" applyBorder="1" applyAlignment="1">
      <alignment vertical="top" wrapText="1"/>
      <protection/>
    </xf>
    <xf numFmtId="0" fontId="2" fillId="38" borderId="10" xfId="66" applyNumberFormat="1" applyFont="1" applyFill="1" applyBorder="1" applyAlignment="1">
      <alignment vertical="top" wrapText="1"/>
      <protection/>
    </xf>
    <xf numFmtId="4" fontId="2" fillId="38" borderId="10" xfId="66" applyNumberFormat="1" applyFont="1" applyFill="1" applyBorder="1" applyAlignment="1">
      <alignment horizontal="right" vertical="top"/>
      <protection/>
    </xf>
    <xf numFmtId="0" fontId="2" fillId="0" borderId="10" xfId="66" applyNumberFormat="1" applyFont="1" applyBorder="1" applyAlignment="1">
      <alignment vertical="top" wrapText="1" indent="2"/>
      <protection/>
    </xf>
    <xf numFmtId="2" fontId="2" fillId="0" borderId="10" xfId="66" applyNumberFormat="1" applyFont="1" applyBorder="1" applyAlignment="1">
      <alignment horizontal="right" vertical="top"/>
      <protection/>
    </xf>
    <xf numFmtId="0" fontId="2" fillId="0" borderId="10" xfId="66" applyNumberFormat="1" applyFont="1" applyBorder="1" applyAlignment="1">
      <alignment horizontal="right" vertical="top"/>
      <protection/>
    </xf>
    <xf numFmtId="0" fontId="8" fillId="37" borderId="10" xfId="66" applyNumberFormat="1" applyFont="1" applyFill="1" applyBorder="1" applyAlignment="1">
      <alignment vertical="top"/>
      <protection/>
    </xf>
    <xf numFmtId="4" fontId="8" fillId="37" borderId="10" xfId="66" applyNumberFormat="1" applyFont="1" applyFill="1" applyBorder="1" applyAlignment="1">
      <alignment horizontal="right" vertical="top"/>
      <protection/>
    </xf>
    <xf numFmtId="0" fontId="2" fillId="0" borderId="0" xfId="66" applyNumberFormat="1" applyAlignment="1">
      <alignment wrapText="1"/>
      <protection/>
    </xf>
    <xf numFmtId="0" fontId="8" fillId="37" borderId="12" xfId="66" applyNumberFormat="1" applyFont="1" applyFill="1" applyBorder="1" applyAlignment="1">
      <alignment vertical="top" wrapText="1"/>
      <protection/>
    </xf>
    <xf numFmtId="0" fontId="8" fillId="37" borderId="13" xfId="66" applyNumberFormat="1" applyFont="1" applyFill="1" applyBorder="1" applyAlignment="1">
      <alignment vertical="top" wrapText="1"/>
      <protection/>
    </xf>
    <xf numFmtId="0" fontId="2" fillId="0" borderId="0" xfId="56">
      <alignment/>
      <protection/>
    </xf>
    <xf numFmtId="0" fontId="3" fillId="34" borderId="10" xfId="56" applyNumberFormat="1" applyFont="1" applyFill="1" applyBorder="1" applyAlignment="1">
      <alignment horizontal="left" vertical="top" wrapText="1"/>
      <protection/>
    </xf>
    <xf numFmtId="0" fontId="3" fillId="34" borderId="10" xfId="56" applyNumberFormat="1" applyFont="1" applyFill="1" applyBorder="1" applyAlignment="1">
      <alignment vertical="top"/>
      <protection/>
    </xf>
    <xf numFmtId="0" fontId="3" fillId="34" borderId="10" xfId="56" applyNumberFormat="1" applyFont="1" applyFill="1" applyBorder="1" applyAlignment="1">
      <alignment vertical="top" wrapText="1"/>
      <protection/>
    </xf>
    <xf numFmtId="0" fontId="3" fillId="34" borderId="10" xfId="56" applyNumberFormat="1" applyFont="1" applyFill="1" applyBorder="1" applyAlignment="1">
      <alignment horizontal="center" vertical="top" wrapText="1"/>
      <protection/>
    </xf>
    <xf numFmtId="4" fontId="3" fillId="34" borderId="10" xfId="56" applyNumberFormat="1" applyFont="1" applyFill="1" applyBorder="1" applyAlignment="1">
      <alignment horizontal="right" vertical="top" wrapText="1"/>
      <protection/>
    </xf>
    <xf numFmtId="0" fontId="4" fillId="34" borderId="10" xfId="56" applyNumberFormat="1" applyFont="1" applyFill="1" applyBorder="1" applyAlignment="1">
      <alignment vertical="top" wrapText="1"/>
      <protection/>
    </xf>
    <xf numFmtId="0" fontId="4" fillId="34" borderId="10" xfId="56" applyNumberFormat="1" applyFont="1" applyFill="1" applyBorder="1" applyAlignment="1">
      <alignment horizontal="right" vertical="top" wrapText="1"/>
      <protection/>
    </xf>
    <xf numFmtId="4" fontId="4" fillId="34" borderId="10" xfId="56" applyNumberFormat="1" applyFont="1" applyFill="1" applyBorder="1" applyAlignment="1">
      <alignment horizontal="right" vertical="top" wrapText="1"/>
      <protection/>
    </xf>
    <xf numFmtId="2" fontId="4" fillId="34" borderId="10" xfId="56" applyNumberFormat="1" applyFont="1" applyFill="1" applyBorder="1" applyAlignment="1">
      <alignment horizontal="right" vertical="top" wrapText="1"/>
      <protection/>
    </xf>
    <xf numFmtId="0" fontId="2" fillId="0" borderId="0" xfId="56" applyNumberFormat="1" applyAlignment="1">
      <alignment vertical="top" wrapText="1"/>
      <protection/>
    </xf>
    <xf numFmtId="0" fontId="7" fillId="0" borderId="0" xfId="56" applyNumberFormat="1" applyFont="1" applyAlignment="1">
      <alignment vertical="center"/>
      <protection/>
    </xf>
    <xf numFmtId="0" fontId="2" fillId="0" borderId="0" xfId="56" applyNumberFormat="1" applyAlignment="1">
      <alignment vertical="center"/>
      <protection/>
    </xf>
    <xf numFmtId="0" fontId="2" fillId="0" borderId="0" xfId="56" applyNumberFormat="1" applyAlignment="1">
      <alignment vertical="center" wrapText="1"/>
      <protection/>
    </xf>
    <xf numFmtId="0" fontId="2" fillId="0" borderId="0" xfId="56" applyAlignment="1">
      <alignment vertical="center"/>
      <protection/>
    </xf>
    <xf numFmtId="0" fontId="3" fillId="34" borderId="10" xfId="56" applyNumberFormat="1" applyFont="1" applyFill="1" applyBorder="1" applyAlignment="1">
      <alignment horizontal="left" vertical="center" wrapText="1"/>
      <protection/>
    </xf>
    <xf numFmtId="0" fontId="3" fillId="34" borderId="10" xfId="56" applyNumberFormat="1" applyFont="1" applyFill="1" applyBorder="1" applyAlignment="1">
      <alignment vertical="center" wrapText="1"/>
      <protection/>
    </xf>
    <xf numFmtId="0" fontId="4" fillId="34" borderId="10" xfId="56" applyNumberFormat="1" applyFont="1" applyFill="1" applyBorder="1" applyAlignment="1">
      <alignment vertical="center" wrapText="1"/>
      <protection/>
    </xf>
    <xf numFmtId="0" fontId="0" fillId="0" borderId="0" xfId="0" applyAlignment="1">
      <alignment vertical="center"/>
    </xf>
    <xf numFmtId="0" fontId="7" fillId="0" borderId="0" xfId="67" applyFont="1">
      <alignment/>
      <protection/>
    </xf>
    <xf numFmtId="0" fontId="2" fillId="0" borderId="0" xfId="67">
      <alignment/>
      <protection/>
    </xf>
    <xf numFmtId="0" fontId="8" fillId="37" borderId="10" xfId="67" applyNumberFormat="1" applyFont="1" applyFill="1" applyBorder="1" applyAlignment="1">
      <alignment vertical="top" wrapText="1"/>
      <protection/>
    </xf>
    <xf numFmtId="0" fontId="2" fillId="38" borderId="10" xfId="67" applyNumberFormat="1" applyFont="1" applyFill="1" applyBorder="1" applyAlignment="1">
      <alignment vertical="top" wrapText="1"/>
      <protection/>
    </xf>
    <xf numFmtId="4" fontId="2" fillId="38" borderId="10" xfId="67" applyNumberFormat="1" applyFont="1" applyFill="1" applyBorder="1" applyAlignment="1">
      <alignment horizontal="right" vertical="top"/>
      <protection/>
    </xf>
    <xf numFmtId="0" fontId="2" fillId="0" borderId="10" xfId="67" applyNumberFormat="1" applyFont="1" applyBorder="1" applyAlignment="1">
      <alignment vertical="top" wrapText="1" indent="2"/>
      <protection/>
    </xf>
    <xf numFmtId="2" fontId="2" fillId="0" borderId="10" xfId="67" applyNumberFormat="1" applyFont="1" applyBorder="1" applyAlignment="1">
      <alignment horizontal="right" vertical="top"/>
      <protection/>
    </xf>
    <xf numFmtId="0" fontId="2" fillId="0" borderId="10" xfId="67" applyNumberFormat="1" applyFont="1" applyBorder="1" applyAlignment="1">
      <alignment horizontal="right" vertical="top"/>
      <protection/>
    </xf>
    <xf numFmtId="0" fontId="8" fillId="37" borderId="10" xfId="67" applyNumberFormat="1" applyFont="1" applyFill="1" applyBorder="1" applyAlignment="1">
      <alignment vertical="top"/>
      <protection/>
    </xf>
    <xf numFmtId="4" fontId="8" fillId="37" borderId="10" xfId="67" applyNumberFormat="1" applyFont="1" applyFill="1" applyBorder="1" applyAlignment="1">
      <alignment horizontal="right" vertical="top"/>
      <protection/>
    </xf>
    <xf numFmtId="0" fontId="2" fillId="0" borderId="0" xfId="67" applyNumberFormat="1" applyAlignment="1">
      <alignment wrapText="1"/>
      <protection/>
    </xf>
    <xf numFmtId="0" fontId="8" fillId="37" borderId="12" xfId="67" applyNumberFormat="1" applyFont="1" applyFill="1" applyBorder="1" applyAlignment="1">
      <alignment vertical="top" wrapText="1"/>
      <protection/>
    </xf>
    <xf numFmtId="0" fontId="8" fillId="37" borderId="13" xfId="67" applyNumberFormat="1" applyFont="1" applyFill="1" applyBorder="1" applyAlignment="1">
      <alignment vertical="top" wrapText="1"/>
      <protection/>
    </xf>
    <xf numFmtId="0" fontId="2" fillId="0" borderId="0" xfId="57">
      <alignment/>
      <protection/>
    </xf>
    <xf numFmtId="0" fontId="7" fillId="0" borderId="0" xfId="57" applyNumberFormat="1" applyFont="1" applyAlignment="1">
      <alignment vertical="top"/>
      <protection/>
    </xf>
    <xf numFmtId="0" fontId="2" fillId="0" borderId="0" xfId="57" applyNumberFormat="1" applyAlignment="1">
      <alignment vertical="top"/>
      <protection/>
    </xf>
    <xf numFmtId="0" fontId="3" fillId="34" borderId="10" xfId="57" applyNumberFormat="1" applyFont="1" applyFill="1" applyBorder="1" applyAlignment="1">
      <alignment horizontal="left" vertical="top" wrapText="1"/>
      <protection/>
    </xf>
    <xf numFmtId="0" fontId="3" fillId="34" borderId="10" xfId="57" applyNumberFormat="1" applyFont="1" applyFill="1" applyBorder="1" applyAlignment="1">
      <alignment vertical="top"/>
      <protection/>
    </xf>
    <xf numFmtId="0" fontId="3" fillId="34" borderId="10" xfId="57" applyNumberFormat="1" applyFont="1" applyFill="1" applyBorder="1" applyAlignment="1">
      <alignment vertical="top" wrapText="1"/>
      <protection/>
    </xf>
    <xf numFmtId="0" fontId="3" fillId="34" borderId="10" xfId="57" applyNumberFormat="1" applyFont="1" applyFill="1" applyBorder="1" applyAlignment="1">
      <alignment horizontal="center" vertical="top" wrapText="1"/>
      <protection/>
    </xf>
    <xf numFmtId="4" fontId="3" fillId="34" borderId="10" xfId="57" applyNumberFormat="1" applyFont="1" applyFill="1" applyBorder="1" applyAlignment="1">
      <alignment horizontal="right" vertical="top" wrapText="1"/>
      <protection/>
    </xf>
    <xf numFmtId="0" fontId="4" fillId="34" borderId="10" xfId="57" applyNumberFormat="1" applyFont="1" applyFill="1" applyBorder="1" applyAlignment="1">
      <alignment vertical="top" wrapText="1"/>
      <protection/>
    </xf>
    <xf numFmtId="0" fontId="4" fillId="34" borderId="10" xfId="57" applyNumberFormat="1" applyFont="1" applyFill="1" applyBorder="1" applyAlignment="1">
      <alignment horizontal="right" vertical="top" wrapText="1"/>
      <protection/>
    </xf>
    <xf numFmtId="4" fontId="4" fillId="34" borderId="10" xfId="57" applyNumberFormat="1" applyFont="1" applyFill="1" applyBorder="1" applyAlignment="1">
      <alignment horizontal="right" vertical="top" wrapText="1"/>
      <protection/>
    </xf>
    <xf numFmtId="2" fontId="4" fillId="34" borderId="10" xfId="57" applyNumberFormat="1" applyFont="1" applyFill="1" applyBorder="1" applyAlignment="1">
      <alignment horizontal="right" vertical="top" wrapText="1"/>
      <protection/>
    </xf>
    <xf numFmtId="0" fontId="2" fillId="0" borderId="0" xfId="57" applyNumberFormat="1" applyAlignment="1">
      <alignment vertical="top" wrapText="1"/>
      <protection/>
    </xf>
    <xf numFmtId="0" fontId="0" fillId="0" borderId="0" xfId="0" applyAlignment="1">
      <alignment/>
    </xf>
    <xf numFmtId="0" fontId="2" fillId="0" borderId="0" xfId="57" applyAlignment="1">
      <alignment vertical="top"/>
      <protection/>
    </xf>
    <xf numFmtId="0" fontId="0" fillId="0" borderId="0" xfId="0" applyAlignment="1">
      <alignment vertical="top"/>
    </xf>
    <xf numFmtId="4" fontId="0" fillId="0" borderId="0" xfId="0" applyNumberFormat="1" applyAlignment="1">
      <alignment/>
    </xf>
    <xf numFmtId="0" fontId="2" fillId="0" borderId="0" xfId="58">
      <alignment/>
      <protection/>
    </xf>
    <xf numFmtId="0" fontId="3" fillId="34" borderId="10" xfId="58" applyNumberFormat="1" applyFont="1" applyFill="1" applyBorder="1" applyAlignment="1">
      <alignment horizontal="left" vertical="top" wrapText="1"/>
      <protection/>
    </xf>
    <xf numFmtId="0" fontId="3" fillId="34" borderId="10" xfId="58" applyNumberFormat="1" applyFont="1" applyFill="1" applyBorder="1" applyAlignment="1">
      <alignment vertical="top"/>
      <protection/>
    </xf>
    <xf numFmtId="0" fontId="3" fillId="34" borderId="10" xfId="58" applyNumberFormat="1" applyFont="1" applyFill="1" applyBorder="1" applyAlignment="1">
      <alignment vertical="top" wrapText="1"/>
      <protection/>
    </xf>
    <xf numFmtId="0" fontId="3" fillId="34" borderId="10" xfId="58" applyNumberFormat="1" applyFont="1" applyFill="1" applyBorder="1" applyAlignment="1">
      <alignment horizontal="center" vertical="top" wrapText="1"/>
      <protection/>
    </xf>
    <xf numFmtId="4" fontId="3" fillId="34" borderId="10" xfId="58" applyNumberFormat="1" applyFont="1" applyFill="1" applyBorder="1" applyAlignment="1">
      <alignment horizontal="right" vertical="top" wrapText="1"/>
      <protection/>
    </xf>
    <xf numFmtId="0" fontId="4" fillId="34" borderId="10" xfId="58" applyNumberFormat="1" applyFont="1" applyFill="1" applyBorder="1" applyAlignment="1">
      <alignment vertical="top" wrapText="1"/>
      <protection/>
    </xf>
    <xf numFmtId="0" fontId="4" fillId="34" borderId="10" xfId="58" applyNumberFormat="1" applyFont="1" applyFill="1" applyBorder="1" applyAlignment="1">
      <alignment horizontal="right" vertical="top" wrapText="1"/>
      <protection/>
    </xf>
    <xf numFmtId="4" fontId="4" fillId="34" borderId="10" xfId="58" applyNumberFormat="1" applyFont="1" applyFill="1" applyBorder="1" applyAlignment="1">
      <alignment horizontal="right" vertical="top" wrapText="1"/>
      <protection/>
    </xf>
    <xf numFmtId="2" fontId="4" fillId="34" borderId="10" xfId="58" applyNumberFormat="1" applyFont="1" applyFill="1" applyBorder="1" applyAlignment="1">
      <alignment horizontal="right" vertical="top" wrapText="1"/>
      <protection/>
    </xf>
    <xf numFmtId="0" fontId="2" fillId="0" borderId="0" xfId="58" applyNumberFormat="1" applyAlignment="1">
      <alignment vertical="top" wrapText="1"/>
      <protection/>
    </xf>
    <xf numFmtId="0" fontId="7" fillId="0" borderId="0" xfId="58" applyNumberFormat="1" applyFont="1" applyAlignment="1">
      <alignment/>
      <protection/>
    </xf>
    <xf numFmtId="0" fontId="2" fillId="0" borderId="0" xfId="58" applyNumberFormat="1" applyAlignment="1">
      <alignment/>
      <protection/>
    </xf>
    <xf numFmtId="0" fontId="2" fillId="0" borderId="0" xfId="58" applyNumberFormat="1" applyAlignment="1">
      <alignment wrapText="1"/>
      <protection/>
    </xf>
    <xf numFmtId="0" fontId="2" fillId="0" borderId="0" xfId="58" applyAlignment="1">
      <alignment/>
      <protection/>
    </xf>
    <xf numFmtId="0" fontId="3" fillId="34" borderId="10" xfId="58" applyNumberFormat="1" applyFont="1" applyFill="1" applyBorder="1" applyAlignment="1">
      <alignment horizontal="left" wrapText="1"/>
      <protection/>
    </xf>
    <xf numFmtId="0" fontId="3" fillId="34" borderId="10" xfId="58" applyNumberFormat="1" applyFont="1" applyFill="1" applyBorder="1" applyAlignment="1">
      <alignment wrapText="1"/>
      <protection/>
    </xf>
    <xf numFmtId="0" fontId="4" fillId="34" borderId="10" xfId="58" applyNumberFormat="1" applyFont="1" applyFill="1" applyBorder="1" applyAlignment="1">
      <alignment wrapText="1"/>
      <protection/>
    </xf>
    <xf numFmtId="0" fontId="2" fillId="0" borderId="0" xfId="58" applyAlignment="1">
      <alignment vertical="top"/>
      <protection/>
    </xf>
    <xf numFmtId="0" fontId="7" fillId="0" borderId="0" xfId="68" applyFont="1">
      <alignment/>
      <protection/>
    </xf>
    <xf numFmtId="0" fontId="2" fillId="0" borderId="0" xfId="68">
      <alignment/>
      <protection/>
    </xf>
    <xf numFmtId="0" fontId="8" fillId="37" borderId="10" xfId="68" applyNumberFormat="1" applyFont="1" applyFill="1" applyBorder="1" applyAlignment="1">
      <alignment vertical="top" wrapText="1"/>
      <protection/>
    </xf>
    <xf numFmtId="0" fontId="2" fillId="38" borderId="10" xfId="68" applyNumberFormat="1" applyFont="1" applyFill="1" applyBorder="1" applyAlignment="1">
      <alignment vertical="top" wrapText="1"/>
      <protection/>
    </xf>
    <xf numFmtId="4" fontId="2" fillId="38" borderId="10" xfId="68" applyNumberFormat="1" applyFont="1" applyFill="1" applyBorder="1" applyAlignment="1">
      <alignment horizontal="right" vertical="top"/>
      <protection/>
    </xf>
    <xf numFmtId="0" fontId="2" fillId="0" borderId="10" xfId="68" applyNumberFormat="1" applyFont="1" applyBorder="1" applyAlignment="1">
      <alignment vertical="top" wrapText="1" indent="2"/>
      <protection/>
    </xf>
    <xf numFmtId="2" fontId="2" fillId="0" borderId="10" xfId="68" applyNumberFormat="1" applyFont="1" applyBorder="1" applyAlignment="1">
      <alignment horizontal="right" vertical="top"/>
      <protection/>
    </xf>
    <xf numFmtId="0" fontId="2" fillId="0" borderId="10" xfId="68" applyNumberFormat="1" applyFont="1" applyBorder="1" applyAlignment="1">
      <alignment horizontal="right" vertical="top"/>
      <protection/>
    </xf>
    <xf numFmtId="0" fontId="8" fillId="37" borderId="10" xfId="68" applyNumberFormat="1" applyFont="1" applyFill="1" applyBorder="1" applyAlignment="1">
      <alignment vertical="top"/>
      <protection/>
    </xf>
    <xf numFmtId="4" fontId="8" fillId="37" borderId="10" xfId="68" applyNumberFormat="1" applyFont="1" applyFill="1" applyBorder="1" applyAlignment="1">
      <alignment horizontal="right" vertical="top"/>
      <protection/>
    </xf>
    <xf numFmtId="0" fontId="2" fillId="0" borderId="0" xfId="68" applyNumberFormat="1" applyAlignment="1">
      <alignment wrapText="1"/>
      <protection/>
    </xf>
    <xf numFmtId="0" fontId="8" fillId="37" borderId="12" xfId="68" applyNumberFormat="1" applyFont="1" applyFill="1" applyBorder="1" applyAlignment="1">
      <alignment vertical="top" wrapText="1"/>
      <protection/>
    </xf>
    <xf numFmtId="0" fontId="8" fillId="37" borderId="13" xfId="68" applyNumberFormat="1" applyFont="1" applyFill="1" applyBorder="1" applyAlignment="1">
      <alignment vertical="top" wrapText="1"/>
      <protection/>
    </xf>
    <xf numFmtId="0" fontId="2" fillId="0" borderId="0" xfId="61">
      <alignment/>
      <protection/>
    </xf>
    <xf numFmtId="0" fontId="7" fillId="0" borderId="0" xfId="72" applyFont="1">
      <alignment/>
      <protection/>
    </xf>
    <xf numFmtId="0" fontId="2" fillId="0" borderId="0" xfId="72">
      <alignment/>
      <protection/>
    </xf>
    <xf numFmtId="0" fontId="8" fillId="37" borderId="10" xfId="72" applyNumberFormat="1" applyFont="1" applyFill="1" applyBorder="1" applyAlignment="1">
      <alignment vertical="top" wrapText="1"/>
      <protection/>
    </xf>
    <xf numFmtId="0" fontId="2" fillId="38" borderId="10" xfId="72" applyNumberFormat="1" applyFont="1" applyFill="1" applyBorder="1" applyAlignment="1">
      <alignment vertical="top" wrapText="1"/>
      <protection/>
    </xf>
    <xf numFmtId="4" fontId="2" fillId="38" borderId="10" xfId="72" applyNumberFormat="1" applyFont="1" applyFill="1" applyBorder="1" applyAlignment="1">
      <alignment horizontal="right" vertical="top"/>
      <protection/>
    </xf>
    <xf numFmtId="0" fontId="2" fillId="0" borderId="10" xfId="72" applyNumberFormat="1" applyFont="1" applyBorder="1" applyAlignment="1">
      <alignment vertical="top" wrapText="1" indent="2"/>
      <protection/>
    </xf>
    <xf numFmtId="2" fontId="2" fillId="0" borderId="10" xfId="72" applyNumberFormat="1" applyFont="1" applyBorder="1" applyAlignment="1">
      <alignment horizontal="right" vertical="top"/>
      <protection/>
    </xf>
    <xf numFmtId="0" fontId="2" fillId="0" borderId="10" xfId="72" applyNumberFormat="1" applyFont="1" applyBorder="1" applyAlignment="1">
      <alignment horizontal="right" vertical="top"/>
      <protection/>
    </xf>
    <xf numFmtId="0" fontId="8" fillId="37" borderId="10" xfId="72" applyNumberFormat="1" applyFont="1" applyFill="1" applyBorder="1" applyAlignment="1">
      <alignment vertical="top"/>
      <protection/>
    </xf>
    <xf numFmtId="4" fontId="8" fillId="37" borderId="10" xfId="72" applyNumberFormat="1" applyFont="1" applyFill="1" applyBorder="1" applyAlignment="1">
      <alignment horizontal="right" vertical="top"/>
      <protection/>
    </xf>
    <xf numFmtId="0" fontId="2" fillId="0" borderId="0" xfId="72" applyNumberFormat="1" applyAlignment="1">
      <alignment wrapText="1"/>
      <protection/>
    </xf>
    <xf numFmtId="0" fontId="8" fillId="37" borderId="12" xfId="72" applyNumberFormat="1" applyFont="1" applyFill="1" applyBorder="1" applyAlignment="1">
      <alignment vertical="top" wrapText="1"/>
      <protection/>
    </xf>
    <xf numFmtId="0" fontId="8" fillId="37" borderId="13" xfId="72" applyNumberFormat="1" applyFont="1" applyFill="1" applyBorder="1" applyAlignment="1">
      <alignment vertical="top" wrapText="1"/>
      <protection/>
    </xf>
    <xf numFmtId="0" fontId="7" fillId="0" borderId="0" xfId="61" applyNumberFormat="1" applyFont="1" applyAlignment="1">
      <alignment vertical="top"/>
      <protection/>
    </xf>
    <xf numFmtId="0" fontId="2" fillId="0" borderId="0" xfId="61" applyNumberFormat="1" applyAlignment="1">
      <alignment vertical="top"/>
      <protection/>
    </xf>
    <xf numFmtId="0" fontId="3" fillId="34" borderId="10" xfId="61" applyNumberFormat="1" applyFont="1" applyFill="1" applyBorder="1" applyAlignment="1">
      <alignment horizontal="left" vertical="top" wrapText="1"/>
      <protection/>
    </xf>
    <xf numFmtId="0" fontId="3" fillId="34" borderId="10" xfId="61" applyNumberFormat="1" applyFont="1" applyFill="1" applyBorder="1" applyAlignment="1">
      <alignment vertical="top"/>
      <protection/>
    </xf>
    <xf numFmtId="0" fontId="3" fillId="34" borderId="10" xfId="61" applyNumberFormat="1" applyFont="1" applyFill="1" applyBorder="1" applyAlignment="1">
      <alignment vertical="top" wrapText="1"/>
      <protection/>
    </xf>
    <xf numFmtId="0" fontId="3" fillId="34" borderId="10" xfId="61" applyNumberFormat="1" applyFont="1" applyFill="1" applyBorder="1" applyAlignment="1">
      <alignment horizontal="center" vertical="top" wrapText="1"/>
      <protection/>
    </xf>
    <xf numFmtId="4" fontId="3" fillId="34" borderId="10" xfId="61" applyNumberFormat="1" applyFont="1" applyFill="1" applyBorder="1" applyAlignment="1">
      <alignment horizontal="right" vertical="top" wrapText="1"/>
      <protection/>
    </xf>
    <xf numFmtId="0" fontId="4" fillId="34" borderId="10" xfId="61" applyNumberFormat="1" applyFont="1" applyFill="1" applyBorder="1" applyAlignment="1">
      <alignment vertical="top" wrapText="1" indent="1"/>
      <protection/>
    </xf>
    <xf numFmtId="0" fontId="4" fillId="34" borderId="10" xfId="61" applyNumberFormat="1" applyFont="1" applyFill="1" applyBorder="1" applyAlignment="1">
      <alignment vertical="top" wrapText="1"/>
      <protection/>
    </xf>
    <xf numFmtId="4" fontId="4" fillId="34" borderId="10" xfId="61" applyNumberFormat="1" applyFont="1" applyFill="1" applyBorder="1" applyAlignment="1">
      <alignment horizontal="right" vertical="top" wrapText="1"/>
      <protection/>
    </xf>
    <xf numFmtId="2" fontId="4" fillId="34" borderId="10" xfId="61" applyNumberFormat="1" applyFont="1" applyFill="1" applyBorder="1" applyAlignment="1">
      <alignment horizontal="right" vertical="top" wrapText="1"/>
      <protection/>
    </xf>
    <xf numFmtId="0" fontId="4" fillId="34" borderId="10" xfId="61" applyNumberFormat="1" applyFont="1" applyFill="1" applyBorder="1" applyAlignment="1">
      <alignment horizontal="right" vertical="top" wrapText="1"/>
      <protection/>
    </xf>
    <xf numFmtId="0" fontId="2" fillId="0" borderId="0" xfId="61" applyNumberFormat="1" applyAlignment="1">
      <alignment vertical="top" wrapText="1"/>
      <protection/>
    </xf>
    <xf numFmtId="0" fontId="2" fillId="0" borderId="0" xfId="61" applyAlignment="1">
      <alignment vertical="top"/>
      <protection/>
    </xf>
    <xf numFmtId="17" fontId="9" fillId="34" borderId="0" xfId="77" applyNumberFormat="1" applyFont="1" applyFill="1" applyBorder="1" applyAlignment="1">
      <alignment vertical="center"/>
      <protection/>
    </xf>
    <xf numFmtId="0" fontId="7" fillId="0" borderId="0" xfId="73" applyFont="1">
      <alignment/>
      <protection/>
    </xf>
    <xf numFmtId="0" fontId="2" fillId="0" borderId="0" xfId="73">
      <alignment/>
      <protection/>
    </xf>
    <xf numFmtId="0" fontId="8" fillId="37" borderId="10" xfId="73" applyNumberFormat="1" applyFont="1" applyFill="1" applyBorder="1" applyAlignment="1">
      <alignment vertical="top" wrapText="1"/>
      <protection/>
    </xf>
    <xf numFmtId="0" fontId="2" fillId="38" borderId="10" xfId="73" applyNumberFormat="1" applyFont="1" applyFill="1" applyBorder="1" applyAlignment="1">
      <alignment vertical="top" wrapText="1"/>
      <protection/>
    </xf>
    <xf numFmtId="4" fontId="2" fillId="38" borderId="10" xfId="73" applyNumberFormat="1" applyFont="1" applyFill="1" applyBorder="1" applyAlignment="1">
      <alignment horizontal="right" vertical="top"/>
      <protection/>
    </xf>
    <xf numFmtId="0" fontId="2" fillId="0" borderId="10" xfId="73" applyNumberFormat="1" applyFont="1" applyBorder="1" applyAlignment="1">
      <alignment vertical="top" wrapText="1" indent="2"/>
      <protection/>
    </xf>
    <xf numFmtId="2" fontId="2" fillId="0" borderId="10" xfId="73" applyNumberFormat="1" applyFont="1" applyBorder="1" applyAlignment="1">
      <alignment horizontal="right" vertical="top"/>
      <protection/>
    </xf>
    <xf numFmtId="0" fontId="2" fillId="0" borderId="10" xfId="73" applyNumberFormat="1" applyFont="1" applyBorder="1" applyAlignment="1">
      <alignment horizontal="right" vertical="top"/>
      <protection/>
    </xf>
    <xf numFmtId="0" fontId="8" fillId="37" borderId="10" xfId="73" applyNumberFormat="1" applyFont="1" applyFill="1" applyBorder="1" applyAlignment="1">
      <alignment vertical="top"/>
      <protection/>
    </xf>
    <xf numFmtId="4" fontId="8" fillId="37" borderId="10" xfId="73" applyNumberFormat="1" applyFont="1" applyFill="1" applyBorder="1" applyAlignment="1">
      <alignment horizontal="right" vertical="top"/>
      <protection/>
    </xf>
    <xf numFmtId="0" fontId="2" fillId="0" borderId="0" xfId="73" applyNumberFormat="1" applyAlignment="1">
      <alignment wrapText="1"/>
      <protection/>
    </xf>
    <xf numFmtId="0" fontId="8" fillId="37" borderId="12" xfId="73" applyNumberFormat="1" applyFont="1" applyFill="1" applyBorder="1" applyAlignment="1">
      <alignment vertical="top" wrapText="1"/>
      <protection/>
    </xf>
    <xf numFmtId="0" fontId="8" fillId="37" borderId="13" xfId="73" applyNumberFormat="1" applyFont="1" applyFill="1" applyBorder="1" applyAlignment="1">
      <alignment vertical="top" wrapText="1"/>
      <protection/>
    </xf>
    <xf numFmtId="0" fontId="2" fillId="0" borderId="0" xfId="62">
      <alignment/>
      <protection/>
    </xf>
    <xf numFmtId="0" fontId="3" fillId="34" borderId="10" xfId="62" applyNumberFormat="1" applyFont="1" applyFill="1" applyBorder="1" applyAlignment="1">
      <alignment vertical="top" wrapText="1"/>
      <protection/>
    </xf>
    <xf numFmtId="0" fontId="3" fillId="34" borderId="10" xfId="62" applyNumberFormat="1" applyFont="1" applyFill="1" applyBorder="1" applyAlignment="1">
      <alignment horizontal="center" vertical="top" wrapText="1"/>
      <protection/>
    </xf>
    <xf numFmtId="4" fontId="3" fillId="34" borderId="10" xfId="62" applyNumberFormat="1" applyFont="1" applyFill="1" applyBorder="1" applyAlignment="1">
      <alignment horizontal="right" vertical="top" wrapText="1"/>
      <protection/>
    </xf>
    <xf numFmtId="4" fontId="4" fillId="34" borderId="10" xfId="62" applyNumberFormat="1" applyFont="1" applyFill="1" applyBorder="1" applyAlignment="1">
      <alignment horizontal="right" vertical="top" wrapText="1"/>
      <protection/>
    </xf>
    <xf numFmtId="2" fontId="4" fillId="34" borderId="10" xfId="62" applyNumberFormat="1" applyFont="1" applyFill="1" applyBorder="1" applyAlignment="1">
      <alignment horizontal="right" vertical="top" wrapText="1"/>
      <protection/>
    </xf>
    <xf numFmtId="0" fontId="4" fillId="34" borderId="10" xfId="62" applyNumberFormat="1" applyFont="1" applyFill="1" applyBorder="1" applyAlignment="1">
      <alignment horizontal="right" vertical="top" wrapText="1"/>
      <protection/>
    </xf>
    <xf numFmtId="0" fontId="7" fillId="0" borderId="0" xfId="62" applyNumberFormat="1" applyFont="1" applyAlignment="1">
      <alignment/>
      <protection/>
    </xf>
    <xf numFmtId="0" fontId="2" fillId="0" borderId="0" xfId="62" applyAlignment="1">
      <alignment/>
      <protection/>
    </xf>
    <xf numFmtId="0" fontId="2" fillId="0" borderId="0" xfId="62" applyNumberFormat="1" applyAlignment="1">
      <alignment/>
      <protection/>
    </xf>
    <xf numFmtId="0" fontId="3" fillId="34" borderId="10" xfId="62" applyNumberFormat="1" applyFont="1" applyFill="1" applyBorder="1" applyAlignment="1">
      <alignment horizontal="left" wrapText="1"/>
      <protection/>
    </xf>
    <xf numFmtId="0" fontId="3" fillId="34" borderId="10" xfId="62" applyNumberFormat="1" applyFont="1" applyFill="1" applyBorder="1" applyAlignment="1">
      <alignment/>
      <protection/>
    </xf>
    <xf numFmtId="0" fontId="3" fillId="34" borderId="10" xfId="62" applyNumberFormat="1" applyFont="1" applyFill="1" applyBorder="1" applyAlignment="1">
      <alignment wrapText="1"/>
      <protection/>
    </xf>
    <xf numFmtId="0" fontId="4" fillId="34" borderId="10" xfId="62" applyNumberFormat="1" applyFont="1" applyFill="1" applyBorder="1" applyAlignment="1">
      <alignment wrapText="1"/>
      <protection/>
    </xf>
    <xf numFmtId="0" fontId="2" fillId="0" borderId="0" xfId="62" applyNumberFormat="1" applyAlignment="1">
      <alignment vertical="top" wrapText="1"/>
      <protection/>
    </xf>
    <xf numFmtId="0" fontId="7" fillId="0" borderId="0" xfId="54" applyFont="1">
      <alignment/>
      <protection/>
    </xf>
    <xf numFmtId="0" fontId="2" fillId="0" borderId="0" xfId="54">
      <alignment/>
      <protection/>
    </xf>
    <xf numFmtId="0" fontId="8" fillId="37" borderId="10" xfId="54" applyNumberFormat="1" applyFont="1" applyFill="1" applyBorder="1" applyAlignment="1">
      <alignment vertical="top" wrapText="1"/>
      <protection/>
    </xf>
    <xf numFmtId="0" fontId="2" fillId="38" borderId="10" xfId="54" applyNumberFormat="1" applyFont="1" applyFill="1" applyBorder="1" applyAlignment="1">
      <alignment vertical="top" wrapText="1"/>
      <protection/>
    </xf>
    <xf numFmtId="4" fontId="2" fillId="38" borderId="10" xfId="54" applyNumberFormat="1" applyFont="1" applyFill="1" applyBorder="1" applyAlignment="1">
      <alignment horizontal="right" vertical="top"/>
      <protection/>
    </xf>
    <xf numFmtId="0" fontId="2" fillId="0" borderId="10" xfId="54" applyNumberFormat="1" applyFont="1" applyBorder="1" applyAlignment="1">
      <alignment vertical="top" wrapText="1" indent="2"/>
      <protection/>
    </xf>
    <xf numFmtId="2" fontId="2" fillId="0" borderId="10" xfId="54" applyNumberFormat="1" applyFont="1" applyBorder="1" applyAlignment="1">
      <alignment horizontal="right" vertical="top"/>
      <protection/>
    </xf>
    <xf numFmtId="0" fontId="2" fillId="0" borderId="10" xfId="54" applyNumberFormat="1" applyFont="1" applyBorder="1" applyAlignment="1">
      <alignment horizontal="right" vertical="top"/>
      <protection/>
    </xf>
    <xf numFmtId="0" fontId="8" fillId="37" borderId="10" xfId="54" applyNumberFormat="1" applyFont="1" applyFill="1" applyBorder="1" applyAlignment="1">
      <alignment vertical="top"/>
      <protection/>
    </xf>
    <xf numFmtId="4" fontId="8" fillId="37" borderId="10" xfId="54" applyNumberFormat="1" applyFont="1" applyFill="1" applyBorder="1" applyAlignment="1">
      <alignment horizontal="right" vertical="top"/>
      <protection/>
    </xf>
    <xf numFmtId="0" fontId="2" fillId="0" borderId="0" xfId="54" applyNumberFormat="1" applyAlignment="1">
      <alignment wrapText="1"/>
      <protection/>
    </xf>
    <xf numFmtId="0" fontId="8" fillId="37" borderId="12" xfId="54" applyNumberFormat="1" applyFont="1" applyFill="1" applyBorder="1" applyAlignment="1">
      <alignment vertical="top" wrapText="1"/>
      <protection/>
    </xf>
    <xf numFmtId="0" fontId="8" fillId="37" borderId="13" xfId="54" applyNumberFormat="1" applyFont="1" applyFill="1" applyBorder="1" applyAlignment="1">
      <alignment vertical="top" wrapText="1"/>
      <protection/>
    </xf>
    <xf numFmtId="0" fontId="2" fillId="0" borderId="0" xfId="55">
      <alignment/>
      <protection/>
    </xf>
    <xf numFmtId="0" fontId="3" fillId="34" borderId="10" xfId="55" applyNumberFormat="1" applyFont="1" applyFill="1" applyBorder="1" applyAlignment="1">
      <alignment horizontal="left" vertical="top" wrapText="1"/>
      <protection/>
    </xf>
    <xf numFmtId="0" fontId="3" fillId="34" borderId="10" xfId="55" applyNumberFormat="1" applyFont="1" applyFill="1" applyBorder="1" applyAlignment="1">
      <alignment vertical="top"/>
      <protection/>
    </xf>
    <xf numFmtId="0" fontId="3" fillId="34" borderId="10" xfId="55" applyNumberFormat="1" applyFont="1" applyFill="1" applyBorder="1" applyAlignment="1">
      <alignment vertical="top" wrapText="1"/>
      <protection/>
    </xf>
    <xf numFmtId="0" fontId="3" fillId="34" borderId="10" xfId="55" applyNumberFormat="1" applyFont="1" applyFill="1" applyBorder="1" applyAlignment="1">
      <alignment horizontal="center" vertical="top" wrapText="1"/>
      <protection/>
    </xf>
    <xf numFmtId="4" fontId="3" fillId="34" borderId="10" xfId="55" applyNumberFormat="1" applyFont="1" applyFill="1" applyBorder="1" applyAlignment="1">
      <alignment horizontal="right" vertical="top" wrapText="1"/>
      <protection/>
    </xf>
    <xf numFmtId="0" fontId="4" fillId="34" borderId="10" xfId="55" applyNumberFormat="1" applyFont="1" applyFill="1" applyBorder="1" applyAlignment="1">
      <alignment vertical="top" wrapText="1"/>
      <protection/>
    </xf>
    <xf numFmtId="0" fontId="4" fillId="34" borderId="10" xfId="55" applyNumberFormat="1" applyFont="1" applyFill="1" applyBorder="1" applyAlignment="1">
      <alignment horizontal="right" vertical="top" wrapText="1"/>
      <protection/>
    </xf>
    <xf numFmtId="4" fontId="4" fillId="34" borderId="10" xfId="55" applyNumberFormat="1" applyFont="1" applyFill="1" applyBorder="1" applyAlignment="1">
      <alignment horizontal="right" vertical="top" wrapText="1"/>
      <protection/>
    </xf>
    <xf numFmtId="2" fontId="4" fillId="34" borderId="10" xfId="55" applyNumberFormat="1" applyFont="1" applyFill="1" applyBorder="1" applyAlignment="1">
      <alignment horizontal="right" vertical="top" wrapText="1"/>
      <protection/>
    </xf>
    <xf numFmtId="0" fontId="2" fillId="0" borderId="0" xfId="55" applyNumberFormat="1" applyAlignment="1">
      <alignment vertical="top" wrapText="1"/>
      <protection/>
    </xf>
    <xf numFmtId="0" fontId="7" fillId="0" borderId="0" xfId="55" applyNumberFormat="1" applyFont="1" applyAlignment="1">
      <alignment/>
      <protection/>
    </xf>
    <xf numFmtId="0" fontId="2" fillId="0" borderId="0" xfId="55" applyNumberFormat="1" applyAlignment="1">
      <alignment/>
      <protection/>
    </xf>
    <xf numFmtId="0" fontId="2" fillId="0" borderId="0" xfId="55" applyNumberFormat="1" applyAlignment="1">
      <alignment wrapText="1"/>
      <protection/>
    </xf>
    <xf numFmtId="0" fontId="2" fillId="0" borderId="0" xfId="55" applyAlignment="1">
      <alignment/>
      <protection/>
    </xf>
    <xf numFmtId="0" fontId="3" fillId="34" borderId="10" xfId="55" applyNumberFormat="1" applyFont="1" applyFill="1" applyBorder="1" applyAlignment="1">
      <alignment horizontal="left" wrapText="1"/>
      <protection/>
    </xf>
    <xf numFmtId="0" fontId="3" fillId="34" borderId="10" xfId="55" applyNumberFormat="1" applyFont="1" applyFill="1" applyBorder="1" applyAlignment="1">
      <alignment wrapText="1"/>
      <protection/>
    </xf>
    <xf numFmtId="0" fontId="4" fillId="34" borderId="10" xfId="55" applyNumberFormat="1" applyFont="1" applyFill="1" applyBorder="1" applyAlignment="1">
      <alignment wrapText="1"/>
      <protection/>
    </xf>
    <xf numFmtId="0" fontId="7" fillId="0" borderId="0" xfId="70" applyFont="1">
      <alignment/>
      <protection/>
    </xf>
    <xf numFmtId="0" fontId="2" fillId="0" borderId="0" xfId="70">
      <alignment/>
      <protection/>
    </xf>
    <xf numFmtId="0" fontId="8" fillId="37" borderId="10" xfId="70" applyNumberFormat="1" applyFont="1" applyFill="1" applyBorder="1" applyAlignment="1">
      <alignment vertical="top" wrapText="1"/>
      <protection/>
    </xf>
    <xf numFmtId="0" fontId="2" fillId="38" borderId="10" xfId="70" applyNumberFormat="1" applyFont="1" applyFill="1" applyBorder="1" applyAlignment="1">
      <alignment vertical="top" wrapText="1"/>
      <protection/>
    </xf>
    <xf numFmtId="4" fontId="2" fillId="38" borderId="10" xfId="70" applyNumberFormat="1" applyFont="1" applyFill="1" applyBorder="1" applyAlignment="1">
      <alignment horizontal="right" vertical="top"/>
      <protection/>
    </xf>
    <xf numFmtId="0" fontId="2" fillId="0" borderId="10" xfId="70" applyNumberFormat="1" applyFont="1" applyBorder="1" applyAlignment="1">
      <alignment vertical="top" wrapText="1" indent="2"/>
      <protection/>
    </xf>
    <xf numFmtId="2" fontId="2" fillId="0" borderId="10" xfId="70" applyNumberFormat="1" applyFont="1" applyBorder="1" applyAlignment="1">
      <alignment horizontal="right" vertical="top"/>
      <protection/>
    </xf>
    <xf numFmtId="0" fontId="2" fillId="0" borderId="10" xfId="70" applyNumberFormat="1" applyFont="1" applyBorder="1" applyAlignment="1">
      <alignment horizontal="right" vertical="top"/>
      <protection/>
    </xf>
    <xf numFmtId="0" fontId="8" fillId="37" borderId="10" xfId="70" applyNumberFormat="1" applyFont="1" applyFill="1" applyBorder="1" applyAlignment="1">
      <alignment vertical="top"/>
      <protection/>
    </xf>
    <xf numFmtId="4" fontId="8" fillId="37" borderId="10" xfId="70" applyNumberFormat="1" applyFont="1" applyFill="1" applyBorder="1" applyAlignment="1">
      <alignment horizontal="right" vertical="top"/>
      <protection/>
    </xf>
    <xf numFmtId="0" fontId="2" fillId="0" borderId="0" xfId="70" applyNumberFormat="1" applyAlignment="1">
      <alignment wrapText="1"/>
      <protection/>
    </xf>
    <xf numFmtId="0" fontId="8" fillId="37" borderId="12" xfId="70" applyNumberFormat="1" applyFont="1" applyFill="1" applyBorder="1" applyAlignment="1">
      <alignment vertical="top" wrapText="1"/>
      <protection/>
    </xf>
    <xf numFmtId="0" fontId="8" fillId="37" borderId="13" xfId="70" applyNumberFormat="1" applyFont="1" applyFill="1" applyBorder="1" applyAlignment="1">
      <alignment vertical="top" wrapText="1"/>
      <protection/>
    </xf>
    <xf numFmtId="0" fontId="2" fillId="0" borderId="0" xfId="59">
      <alignment/>
      <protection/>
    </xf>
    <xf numFmtId="0" fontId="7" fillId="0" borderId="0" xfId="59" applyNumberFormat="1" applyFont="1" applyAlignment="1">
      <alignment vertical="top"/>
      <protection/>
    </xf>
    <xf numFmtId="0" fontId="2" fillId="0" borderId="0" xfId="59" applyNumberFormat="1" applyAlignment="1">
      <alignment vertical="top"/>
      <protection/>
    </xf>
    <xf numFmtId="0" fontId="3" fillId="34" borderId="10" xfId="59" applyNumberFormat="1" applyFont="1" applyFill="1" applyBorder="1" applyAlignment="1">
      <alignment horizontal="left" vertical="top" wrapText="1"/>
      <protection/>
    </xf>
    <xf numFmtId="0" fontId="3" fillId="34" borderId="10" xfId="59" applyNumberFormat="1" applyFont="1" applyFill="1" applyBorder="1" applyAlignment="1">
      <alignment vertical="top"/>
      <protection/>
    </xf>
    <xf numFmtId="0" fontId="3" fillId="34" borderId="10" xfId="59" applyNumberFormat="1" applyFont="1" applyFill="1" applyBorder="1" applyAlignment="1">
      <alignment vertical="top" wrapText="1"/>
      <protection/>
    </xf>
    <xf numFmtId="0" fontId="3" fillId="34" borderId="10" xfId="59" applyNumberFormat="1" applyFont="1" applyFill="1" applyBorder="1" applyAlignment="1">
      <alignment horizontal="center" vertical="top" wrapText="1"/>
      <protection/>
    </xf>
    <xf numFmtId="4" fontId="3" fillId="34" borderId="10" xfId="59" applyNumberFormat="1" applyFont="1" applyFill="1" applyBorder="1" applyAlignment="1">
      <alignment horizontal="right" vertical="top" wrapText="1"/>
      <protection/>
    </xf>
    <xf numFmtId="0" fontId="4" fillId="34" borderId="10" xfId="59" applyNumberFormat="1" applyFont="1" applyFill="1" applyBorder="1" applyAlignment="1">
      <alignment vertical="top" wrapText="1"/>
      <protection/>
    </xf>
    <xf numFmtId="0" fontId="4" fillId="34" borderId="10" xfId="59" applyNumberFormat="1" applyFont="1" applyFill="1" applyBorder="1" applyAlignment="1">
      <alignment horizontal="right" vertical="top" wrapText="1"/>
      <protection/>
    </xf>
    <xf numFmtId="4" fontId="4" fillId="34" borderId="10" xfId="59" applyNumberFormat="1" applyFont="1" applyFill="1" applyBorder="1" applyAlignment="1">
      <alignment horizontal="right" vertical="top" wrapText="1"/>
      <protection/>
    </xf>
    <xf numFmtId="2" fontId="4" fillId="34" borderId="10" xfId="59" applyNumberFormat="1" applyFont="1" applyFill="1" applyBorder="1" applyAlignment="1">
      <alignment horizontal="right" vertical="top" wrapText="1"/>
      <protection/>
    </xf>
    <xf numFmtId="0" fontId="2" fillId="0" borderId="0" xfId="59" applyNumberFormat="1" applyAlignment="1">
      <alignment vertical="top" wrapText="1"/>
      <protection/>
    </xf>
    <xf numFmtId="0" fontId="2" fillId="0" borderId="0" xfId="59" applyAlignment="1">
      <alignment vertical="top"/>
      <protection/>
    </xf>
    <xf numFmtId="4" fontId="10" fillId="0" borderId="14" xfId="69" applyNumberFormat="1" applyFont="1" applyBorder="1" applyAlignment="1">
      <alignment horizontal="right" vertical="top"/>
      <protection/>
    </xf>
    <xf numFmtId="0" fontId="7" fillId="0" borderId="0" xfId="76" applyFont="1">
      <alignment/>
      <protection/>
    </xf>
    <xf numFmtId="0" fontId="2" fillId="0" borderId="0" xfId="76">
      <alignment/>
      <protection/>
    </xf>
    <xf numFmtId="0" fontId="8" fillId="37" borderId="10" xfId="76" applyNumberFormat="1" applyFont="1" applyFill="1" applyBorder="1" applyAlignment="1">
      <alignment vertical="top" wrapText="1"/>
      <protection/>
    </xf>
    <xf numFmtId="0" fontId="2" fillId="38" borderId="10" xfId="76" applyNumberFormat="1" applyFont="1" applyFill="1" applyBorder="1" applyAlignment="1">
      <alignment vertical="top" wrapText="1"/>
      <protection/>
    </xf>
    <xf numFmtId="4" fontId="2" fillId="38" borderId="10" xfId="76" applyNumberFormat="1" applyFont="1" applyFill="1" applyBorder="1" applyAlignment="1">
      <alignment horizontal="right" vertical="top"/>
      <protection/>
    </xf>
    <xf numFmtId="0" fontId="2" fillId="0" borderId="10" xfId="76" applyNumberFormat="1" applyFont="1" applyBorder="1" applyAlignment="1">
      <alignment vertical="top" wrapText="1" indent="2"/>
      <protection/>
    </xf>
    <xf numFmtId="2" fontId="2" fillId="0" borderId="10" xfId="76" applyNumberFormat="1" applyFont="1" applyBorder="1" applyAlignment="1">
      <alignment horizontal="right" vertical="top"/>
      <protection/>
    </xf>
    <xf numFmtId="0" fontId="2" fillId="0" borderId="10" xfId="76" applyNumberFormat="1" applyFont="1" applyBorder="1" applyAlignment="1">
      <alignment horizontal="right" vertical="top"/>
      <protection/>
    </xf>
    <xf numFmtId="0" fontId="8" fillId="37" borderId="10" xfId="76" applyNumberFormat="1" applyFont="1" applyFill="1" applyBorder="1" applyAlignment="1">
      <alignment vertical="top"/>
      <protection/>
    </xf>
    <xf numFmtId="4" fontId="8" fillId="37" borderId="10" xfId="76" applyNumberFormat="1" applyFont="1" applyFill="1" applyBorder="1" applyAlignment="1">
      <alignment horizontal="right" vertical="top"/>
      <protection/>
    </xf>
    <xf numFmtId="0" fontId="2" fillId="0" borderId="0" xfId="76" applyNumberFormat="1" applyAlignment="1">
      <alignment wrapText="1"/>
      <protection/>
    </xf>
    <xf numFmtId="0" fontId="8" fillId="37" borderId="12" xfId="76" applyNumberFormat="1" applyFont="1" applyFill="1" applyBorder="1" applyAlignment="1">
      <alignment vertical="top" wrapText="1"/>
      <protection/>
    </xf>
    <xf numFmtId="0" fontId="8" fillId="37" borderId="13" xfId="76" applyNumberFormat="1" applyFont="1" applyFill="1" applyBorder="1" applyAlignment="1">
      <alignment vertical="top" wrapText="1"/>
      <protection/>
    </xf>
    <xf numFmtId="0" fontId="2" fillId="0" borderId="0" xfId="65">
      <alignment/>
      <protection/>
    </xf>
    <xf numFmtId="0" fontId="7" fillId="0" borderId="0" xfId="65" applyNumberFormat="1" applyFont="1" applyAlignment="1">
      <alignment vertical="top"/>
      <protection/>
    </xf>
    <xf numFmtId="0" fontId="2" fillId="0" borderId="0" xfId="65" applyNumberFormat="1" applyAlignment="1">
      <alignment vertical="top"/>
      <protection/>
    </xf>
    <xf numFmtId="0" fontId="3" fillId="34" borderId="10" xfId="65" applyNumberFormat="1" applyFont="1" applyFill="1" applyBorder="1" applyAlignment="1">
      <alignment horizontal="left" vertical="top" wrapText="1"/>
      <protection/>
    </xf>
    <xf numFmtId="0" fontId="3" fillId="34" borderId="10" xfId="65" applyNumberFormat="1" applyFont="1" applyFill="1" applyBorder="1" applyAlignment="1">
      <alignment vertical="top"/>
      <protection/>
    </xf>
    <xf numFmtId="0" fontId="3" fillId="34" borderId="10" xfId="65" applyNumberFormat="1" applyFont="1" applyFill="1" applyBorder="1" applyAlignment="1">
      <alignment vertical="top" wrapText="1"/>
      <protection/>
    </xf>
    <xf numFmtId="0" fontId="3" fillId="34" borderId="10" xfId="65" applyNumberFormat="1" applyFont="1" applyFill="1" applyBorder="1" applyAlignment="1">
      <alignment horizontal="center" vertical="top" wrapText="1"/>
      <protection/>
    </xf>
    <xf numFmtId="4" fontId="3" fillId="34" borderId="10" xfId="65" applyNumberFormat="1" applyFont="1" applyFill="1" applyBorder="1" applyAlignment="1">
      <alignment horizontal="right" vertical="top" wrapText="1"/>
      <protection/>
    </xf>
    <xf numFmtId="0" fontId="4" fillId="34" borderId="10" xfId="65" applyNumberFormat="1" applyFont="1" applyFill="1" applyBorder="1" applyAlignment="1">
      <alignment vertical="top" wrapText="1" indent="1"/>
      <protection/>
    </xf>
    <xf numFmtId="0" fontId="4" fillId="34" borderId="10" xfId="65" applyNumberFormat="1" applyFont="1" applyFill="1" applyBorder="1" applyAlignment="1">
      <alignment vertical="top" wrapText="1"/>
      <protection/>
    </xf>
    <xf numFmtId="4" fontId="4" fillId="34" borderId="10" xfId="65" applyNumberFormat="1" applyFont="1" applyFill="1" applyBorder="1" applyAlignment="1">
      <alignment horizontal="right" vertical="top" wrapText="1"/>
      <protection/>
    </xf>
    <xf numFmtId="2" fontId="4" fillId="34" borderId="10" xfId="65" applyNumberFormat="1" applyFont="1" applyFill="1" applyBorder="1" applyAlignment="1">
      <alignment horizontal="right" vertical="top" wrapText="1"/>
      <protection/>
    </xf>
    <xf numFmtId="0" fontId="4" fillId="34" borderId="10" xfId="65" applyNumberFormat="1" applyFont="1" applyFill="1" applyBorder="1" applyAlignment="1">
      <alignment horizontal="right" vertical="top" wrapText="1"/>
      <protection/>
    </xf>
    <xf numFmtId="0" fontId="2" fillId="0" borderId="0" xfId="65" applyNumberFormat="1" applyAlignment="1">
      <alignment vertical="top" wrapText="1"/>
      <protection/>
    </xf>
    <xf numFmtId="0" fontId="7" fillId="0" borderId="0" xfId="71" applyFont="1">
      <alignment/>
      <protection/>
    </xf>
    <xf numFmtId="0" fontId="2" fillId="0" borderId="0" xfId="71">
      <alignment/>
      <protection/>
    </xf>
    <xf numFmtId="0" fontId="8" fillId="37" borderId="10" xfId="71" applyNumberFormat="1" applyFont="1" applyFill="1" applyBorder="1" applyAlignment="1">
      <alignment vertical="top" wrapText="1"/>
      <protection/>
    </xf>
    <xf numFmtId="0" fontId="2" fillId="38" borderId="10" xfId="71" applyNumberFormat="1" applyFont="1" applyFill="1" applyBorder="1" applyAlignment="1">
      <alignment vertical="top" wrapText="1"/>
      <protection/>
    </xf>
    <xf numFmtId="4" fontId="2" fillId="38" borderId="10" xfId="71" applyNumberFormat="1" applyFont="1" applyFill="1" applyBorder="1" applyAlignment="1">
      <alignment horizontal="right" vertical="top"/>
      <protection/>
    </xf>
    <xf numFmtId="0" fontId="2" fillId="0" borderId="10" xfId="71" applyNumberFormat="1" applyFont="1" applyBorder="1" applyAlignment="1">
      <alignment vertical="top" wrapText="1" indent="2"/>
      <protection/>
    </xf>
    <xf numFmtId="2" fontId="2" fillId="0" borderId="10" xfId="71" applyNumberFormat="1" applyFont="1" applyBorder="1" applyAlignment="1">
      <alignment horizontal="right" vertical="top"/>
      <protection/>
    </xf>
    <xf numFmtId="0" fontId="2" fillId="0" borderId="10" xfId="71" applyNumberFormat="1" applyFont="1" applyBorder="1" applyAlignment="1">
      <alignment horizontal="right" vertical="top"/>
      <protection/>
    </xf>
    <xf numFmtId="0" fontId="8" fillId="37" borderId="10" xfId="71" applyNumberFormat="1" applyFont="1" applyFill="1" applyBorder="1" applyAlignment="1">
      <alignment vertical="top"/>
      <protection/>
    </xf>
    <xf numFmtId="4" fontId="8" fillId="37" borderId="10" xfId="71" applyNumberFormat="1" applyFont="1" applyFill="1" applyBorder="1" applyAlignment="1">
      <alignment horizontal="right" vertical="top"/>
      <protection/>
    </xf>
    <xf numFmtId="0" fontId="2" fillId="0" borderId="0" xfId="71" applyNumberFormat="1" applyAlignment="1">
      <alignment wrapText="1"/>
      <protection/>
    </xf>
    <xf numFmtId="0" fontId="8" fillId="37" borderId="12" xfId="71" applyNumberFormat="1" applyFont="1" applyFill="1" applyBorder="1" applyAlignment="1">
      <alignment vertical="top" wrapText="1"/>
      <protection/>
    </xf>
    <xf numFmtId="0" fontId="8" fillId="37" borderId="13" xfId="71" applyNumberFormat="1" applyFont="1" applyFill="1" applyBorder="1" applyAlignment="1">
      <alignment vertical="top" wrapText="1"/>
      <protection/>
    </xf>
    <xf numFmtId="0" fontId="7" fillId="0" borderId="0" xfId="74" applyFont="1">
      <alignment/>
      <protection/>
    </xf>
    <xf numFmtId="0" fontId="2" fillId="0" borderId="0" xfId="74">
      <alignment/>
      <protection/>
    </xf>
    <xf numFmtId="0" fontId="8" fillId="37" borderId="10" xfId="74" applyNumberFormat="1" applyFont="1" applyFill="1" applyBorder="1" applyAlignment="1">
      <alignment vertical="top" wrapText="1"/>
      <protection/>
    </xf>
    <xf numFmtId="0" fontId="2" fillId="38" borderId="10" xfId="74" applyNumberFormat="1" applyFont="1" applyFill="1" applyBorder="1" applyAlignment="1">
      <alignment vertical="top" wrapText="1"/>
      <protection/>
    </xf>
    <xf numFmtId="4" fontId="2" fillId="38" borderId="10" xfId="74" applyNumberFormat="1" applyFont="1" applyFill="1" applyBorder="1" applyAlignment="1">
      <alignment horizontal="right" vertical="top"/>
      <protection/>
    </xf>
    <xf numFmtId="0" fontId="2" fillId="0" borderId="10" xfId="74" applyNumberFormat="1" applyFont="1" applyBorder="1" applyAlignment="1">
      <alignment vertical="top" wrapText="1" indent="2"/>
      <protection/>
    </xf>
    <xf numFmtId="2" fontId="2" fillId="0" borderId="10" xfId="74" applyNumberFormat="1" applyFont="1" applyBorder="1" applyAlignment="1">
      <alignment horizontal="right" vertical="top"/>
      <protection/>
    </xf>
    <xf numFmtId="0" fontId="2" fillId="0" borderId="10" xfId="74" applyNumberFormat="1" applyFont="1" applyBorder="1" applyAlignment="1">
      <alignment horizontal="right" vertical="top"/>
      <protection/>
    </xf>
    <xf numFmtId="0" fontId="8" fillId="37" borderId="10" xfId="74" applyNumberFormat="1" applyFont="1" applyFill="1" applyBorder="1" applyAlignment="1">
      <alignment vertical="top"/>
      <protection/>
    </xf>
    <xf numFmtId="4" fontId="8" fillId="37" borderId="10" xfId="74" applyNumberFormat="1" applyFont="1" applyFill="1" applyBorder="1" applyAlignment="1">
      <alignment horizontal="right" vertical="top"/>
      <protection/>
    </xf>
    <xf numFmtId="0" fontId="2" fillId="0" borderId="0" xfId="74" applyNumberFormat="1" applyAlignment="1">
      <alignment wrapText="1"/>
      <protection/>
    </xf>
    <xf numFmtId="0" fontId="8" fillId="37" borderId="12" xfId="74" applyNumberFormat="1" applyFont="1" applyFill="1" applyBorder="1" applyAlignment="1">
      <alignment vertical="top" wrapText="1"/>
      <protection/>
    </xf>
    <xf numFmtId="0" fontId="8" fillId="37" borderId="13" xfId="74" applyNumberFormat="1" applyFont="1" applyFill="1" applyBorder="1" applyAlignment="1">
      <alignment vertical="top" wrapText="1"/>
      <protection/>
    </xf>
    <xf numFmtId="0" fontId="7" fillId="0" borderId="0" xfId="75" applyFont="1">
      <alignment/>
      <protection/>
    </xf>
    <xf numFmtId="0" fontId="2" fillId="0" borderId="0" xfId="75">
      <alignment/>
      <protection/>
    </xf>
    <xf numFmtId="0" fontId="8" fillId="37" borderId="10" xfId="75" applyNumberFormat="1" applyFont="1" applyFill="1" applyBorder="1" applyAlignment="1">
      <alignment vertical="top" wrapText="1"/>
      <protection/>
    </xf>
    <xf numFmtId="0" fontId="2" fillId="38" borderId="10" xfId="75" applyNumberFormat="1" applyFont="1" applyFill="1" applyBorder="1" applyAlignment="1">
      <alignment vertical="top" wrapText="1"/>
      <protection/>
    </xf>
    <xf numFmtId="4" fontId="2" fillId="38" borderId="10" xfId="75" applyNumberFormat="1" applyFont="1" applyFill="1" applyBorder="1" applyAlignment="1">
      <alignment horizontal="right" vertical="top"/>
      <protection/>
    </xf>
    <xf numFmtId="0" fontId="2" fillId="0" borderId="10" xfId="75" applyNumberFormat="1" applyFont="1" applyBorder="1" applyAlignment="1">
      <alignment vertical="top" wrapText="1" indent="2"/>
      <protection/>
    </xf>
    <xf numFmtId="2" fontId="2" fillId="0" borderId="10" xfId="75" applyNumberFormat="1" applyFont="1" applyBorder="1" applyAlignment="1">
      <alignment horizontal="right" vertical="top"/>
      <protection/>
    </xf>
    <xf numFmtId="0" fontId="2" fillId="0" borderId="10" xfId="75" applyNumberFormat="1" applyFont="1" applyBorder="1" applyAlignment="1">
      <alignment horizontal="right" vertical="top"/>
      <protection/>
    </xf>
    <xf numFmtId="0" fontId="8" fillId="37" borderId="10" xfId="75" applyNumberFormat="1" applyFont="1" applyFill="1" applyBorder="1" applyAlignment="1">
      <alignment vertical="top"/>
      <protection/>
    </xf>
    <xf numFmtId="4" fontId="8" fillId="37" borderId="10" xfId="75" applyNumberFormat="1" applyFont="1" applyFill="1" applyBorder="1" applyAlignment="1">
      <alignment horizontal="right" vertical="top"/>
      <protection/>
    </xf>
    <xf numFmtId="0" fontId="2" fillId="0" borderId="0" xfId="75" applyNumberFormat="1" applyAlignment="1">
      <alignment wrapText="1"/>
      <protection/>
    </xf>
    <xf numFmtId="0" fontId="8" fillId="37" borderId="12" xfId="75" applyNumberFormat="1" applyFont="1" applyFill="1" applyBorder="1" applyAlignment="1">
      <alignment vertical="top" wrapText="1"/>
      <protection/>
    </xf>
    <xf numFmtId="0" fontId="8" fillId="37" borderId="13" xfId="75" applyNumberFormat="1" applyFont="1" applyFill="1" applyBorder="1" applyAlignment="1">
      <alignment vertical="top" wrapText="1"/>
      <protection/>
    </xf>
    <xf numFmtId="0" fontId="2" fillId="0" borderId="0" xfId="65" applyAlignment="1">
      <alignment vertical="top"/>
      <protection/>
    </xf>
    <xf numFmtId="0" fontId="2" fillId="0" borderId="0" xfId="60">
      <alignment/>
      <protection/>
    </xf>
    <xf numFmtId="0" fontId="3" fillId="34" borderId="10" xfId="60" applyNumberFormat="1" applyFont="1" applyFill="1" applyBorder="1" applyAlignment="1">
      <alignment horizontal="left" vertical="top" wrapText="1"/>
      <protection/>
    </xf>
    <xf numFmtId="0" fontId="3" fillId="34" borderId="10" xfId="60" applyNumberFormat="1" applyFont="1" applyFill="1" applyBorder="1" applyAlignment="1">
      <alignment vertical="top"/>
      <protection/>
    </xf>
    <xf numFmtId="0" fontId="3" fillId="34" borderId="10" xfId="60" applyNumberFormat="1" applyFont="1" applyFill="1" applyBorder="1" applyAlignment="1">
      <alignment vertical="top" wrapText="1"/>
      <protection/>
    </xf>
    <xf numFmtId="0" fontId="3" fillId="34" borderId="10" xfId="60" applyNumberFormat="1" applyFont="1" applyFill="1" applyBorder="1" applyAlignment="1">
      <alignment horizontal="center" vertical="top" wrapText="1"/>
      <protection/>
    </xf>
    <xf numFmtId="4" fontId="3" fillId="34" borderId="10" xfId="60" applyNumberFormat="1" applyFont="1" applyFill="1" applyBorder="1" applyAlignment="1">
      <alignment horizontal="right" vertical="top" wrapText="1"/>
      <protection/>
    </xf>
    <xf numFmtId="0" fontId="4" fillId="34" borderId="10" xfId="60" applyNumberFormat="1" applyFont="1" applyFill="1" applyBorder="1" applyAlignment="1">
      <alignment vertical="top" wrapText="1"/>
      <protection/>
    </xf>
    <xf numFmtId="4" fontId="4" fillId="34" borderId="10" xfId="60" applyNumberFormat="1" applyFont="1" applyFill="1" applyBorder="1" applyAlignment="1">
      <alignment horizontal="right" vertical="top" wrapText="1"/>
      <protection/>
    </xf>
    <xf numFmtId="2" fontId="4" fillId="34" borderId="10" xfId="60" applyNumberFormat="1" applyFont="1" applyFill="1" applyBorder="1" applyAlignment="1">
      <alignment horizontal="right" vertical="top" wrapText="1"/>
      <protection/>
    </xf>
    <xf numFmtId="0" fontId="4" fillId="34" borderId="10" xfId="60" applyNumberFormat="1" applyFont="1" applyFill="1" applyBorder="1" applyAlignment="1">
      <alignment horizontal="right" vertical="top" wrapText="1"/>
      <protection/>
    </xf>
    <xf numFmtId="0" fontId="2" fillId="0" borderId="0" xfId="60" applyNumberFormat="1" applyAlignment="1">
      <alignment vertical="top" wrapText="1"/>
      <protection/>
    </xf>
    <xf numFmtId="0" fontId="7" fillId="0" borderId="0" xfId="60" applyNumberFormat="1" applyFont="1" applyAlignment="1">
      <alignment/>
      <protection/>
    </xf>
    <xf numFmtId="0" fontId="2" fillId="0" borderId="0" xfId="60" applyNumberFormat="1" applyAlignment="1">
      <alignment/>
      <protection/>
    </xf>
    <xf numFmtId="0" fontId="2" fillId="0" borderId="0" xfId="60" applyNumberFormat="1" applyAlignment="1">
      <alignment wrapText="1"/>
      <protection/>
    </xf>
    <xf numFmtId="0" fontId="2" fillId="0" borderId="0" xfId="60" applyAlignment="1">
      <alignment/>
      <protection/>
    </xf>
    <xf numFmtId="0" fontId="3" fillId="34" borderId="10" xfId="60" applyNumberFormat="1" applyFont="1" applyFill="1" applyBorder="1" applyAlignment="1">
      <alignment horizontal="left" wrapText="1"/>
      <protection/>
    </xf>
    <xf numFmtId="0" fontId="3" fillId="34" borderId="10" xfId="60" applyNumberFormat="1" applyFont="1" applyFill="1" applyBorder="1" applyAlignment="1">
      <alignment wrapText="1"/>
      <protection/>
    </xf>
    <xf numFmtId="0" fontId="4" fillId="34" borderId="10" xfId="60" applyNumberFormat="1" applyFont="1" applyFill="1" applyBorder="1" applyAlignment="1">
      <alignment wrapText="1"/>
      <protection/>
    </xf>
    <xf numFmtId="0" fontId="2" fillId="0" borderId="0" xfId="63">
      <alignment/>
      <protection/>
    </xf>
    <xf numFmtId="0" fontId="7" fillId="0" borderId="0" xfId="63" applyNumberFormat="1" applyFont="1" applyAlignment="1">
      <alignment/>
      <protection/>
    </xf>
    <xf numFmtId="0" fontId="2" fillId="0" borderId="0" xfId="63" applyAlignment="1">
      <alignment/>
      <protection/>
    </xf>
    <xf numFmtId="0" fontId="2" fillId="0" borderId="0" xfId="63" applyNumberFormat="1" applyAlignment="1">
      <alignment/>
      <protection/>
    </xf>
    <xf numFmtId="0" fontId="2" fillId="0" borderId="0" xfId="63" applyNumberFormat="1" applyAlignment="1">
      <alignment wrapText="1"/>
      <protection/>
    </xf>
    <xf numFmtId="0" fontId="3" fillId="34" borderId="10" xfId="63" applyNumberFormat="1" applyFont="1" applyFill="1" applyBorder="1" applyAlignment="1">
      <alignment horizontal="left" wrapText="1"/>
      <protection/>
    </xf>
    <xf numFmtId="0" fontId="3" fillId="34" borderId="10" xfId="63" applyNumberFormat="1" applyFont="1" applyFill="1" applyBorder="1" applyAlignment="1">
      <alignment/>
      <protection/>
    </xf>
    <xf numFmtId="0" fontId="3" fillId="34" borderId="10" xfId="63" applyNumberFormat="1" applyFont="1" applyFill="1" applyBorder="1" applyAlignment="1">
      <alignment wrapText="1"/>
      <protection/>
    </xf>
    <xf numFmtId="0" fontId="3" fillId="34" borderId="10" xfId="63" applyNumberFormat="1" applyFont="1" applyFill="1" applyBorder="1" applyAlignment="1">
      <alignment horizontal="center" wrapText="1"/>
      <protection/>
    </xf>
    <xf numFmtId="4" fontId="3" fillId="34" borderId="10" xfId="63" applyNumberFormat="1" applyFont="1" applyFill="1" applyBorder="1" applyAlignment="1">
      <alignment horizontal="right" wrapText="1"/>
      <protection/>
    </xf>
    <xf numFmtId="0" fontId="4" fillId="34" borderId="10" xfId="63" applyNumberFormat="1" applyFont="1" applyFill="1" applyBorder="1" applyAlignment="1">
      <alignment wrapText="1"/>
      <protection/>
    </xf>
    <xf numFmtId="4" fontId="4" fillId="34" borderId="10" xfId="63" applyNumberFormat="1" applyFont="1" applyFill="1" applyBorder="1" applyAlignment="1">
      <alignment horizontal="right" wrapText="1"/>
      <protection/>
    </xf>
    <xf numFmtId="0" fontId="4" fillId="34" borderId="10" xfId="63" applyNumberFormat="1" applyFont="1" applyFill="1" applyBorder="1" applyAlignment="1">
      <alignment horizontal="right" wrapText="1"/>
      <protection/>
    </xf>
    <xf numFmtId="2" fontId="4" fillId="34" borderId="10" xfId="63" applyNumberFormat="1" applyFont="1" applyFill="1" applyBorder="1" applyAlignment="1">
      <alignment horizontal="right" wrapText="1"/>
      <protection/>
    </xf>
    <xf numFmtId="0" fontId="2" fillId="0" borderId="0" xfId="64">
      <alignment/>
      <protection/>
    </xf>
    <xf numFmtId="0" fontId="7" fillId="0" borderId="0" xfId="64" applyNumberFormat="1" applyFont="1" applyAlignment="1">
      <alignment vertical="top"/>
      <protection/>
    </xf>
    <xf numFmtId="0" fontId="2" fillId="0" borderId="0" xfId="64" applyNumberFormat="1" applyAlignment="1">
      <alignment vertical="top"/>
      <protection/>
    </xf>
    <xf numFmtId="0" fontId="3" fillId="34" borderId="10" xfId="64" applyNumberFormat="1" applyFont="1" applyFill="1" applyBorder="1" applyAlignment="1">
      <alignment horizontal="left" vertical="top" wrapText="1"/>
      <protection/>
    </xf>
    <xf numFmtId="0" fontId="3" fillId="34" borderId="10" xfId="64" applyNumberFormat="1" applyFont="1" applyFill="1" applyBorder="1" applyAlignment="1">
      <alignment vertical="top"/>
      <protection/>
    </xf>
    <xf numFmtId="0" fontId="3" fillId="34" borderId="10" xfId="64" applyNumberFormat="1" applyFont="1" applyFill="1" applyBorder="1" applyAlignment="1">
      <alignment vertical="top" wrapText="1"/>
      <protection/>
    </xf>
    <xf numFmtId="0" fontId="3" fillId="34" borderId="10" xfId="64" applyNumberFormat="1" applyFont="1" applyFill="1" applyBorder="1" applyAlignment="1">
      <alignment horizontal="center" vertical="top" wrapText="1"/>
      <protection/>
    </xf>
    <xf numFmtId="4" fontId="3" fillId="34" borderId="10" xfId="64" applyNumberFormat="1" applyFont="1" applyFill="1" applyBorder="1" applyAlignment="1">
      <alignment horizontal="right" vertical="top" wrapText="1"/>
      <protection/>
    </xf>
    <xf numFmtId="0" fontId="4" fillId="34" borderId="10" xfId="64" applyNumberFormat="1" applyFont="1" applyFill="1" applyBorder="1" applyAlignment="1">
      <alignment vertical="top" wrapText="1" indent="1"/>
      <protection/>
    </xf>
    <xf numFmtId="0" fontId="4" fillId="34" borderId="10" xfId="64" applyNumberFormat="1" applyFont="1" applyFill="1" applyBorder="1" applyAlignment="1">
      <alignment vertical="top" wrapText="1"/>
      <protection/>
    </xf>
    <xf numFmtId="0" fontId="4" fillId="34" borderId="10" xfId="64" applyNumberFormat="1" applyFont="1" applyFill="1" applyBorder="1" applyAlignment="1">
      <alignment horizontal="right" vertical="top" wrapText="1"/>
      <protection/>
    </xf>
    <xf numFmtId="4" fontId="4" fillId="34" borderId="10" xfId="64" applyNumberFormat="1" applyFont="1" applyFill="1" applyBorder="1" applyAlignment="1">
      <alignment horizontal="right" vertical="top" wrapText="1"/>
      <protection/>
    </xf>
    <xf numFmtId="2" fontId="4" fillId="34" borderId="10" xfId="64" applyNumberFormat="1" applyFont="1" applyFill="1" applyBorder="1" applyAlignment="1">
      <alignment horizontal="right" vertical="top" wrapText="1"/>
      <protection/>
    </xf>
    <xf numFmtId="0" fontId="2" fillId="0" borderId="0" xfId="64" applyNumberFormat="1" applyAlignment="1">
      <alignment vertical="top" wrapText="1"/>
      <protection/>
    </xf>
  </cellXfs>
  <cellStyles count="7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1 пл" xfId="54"/>
    <cellStyle name="Обычный_112 1" xfId="55"/>
    <cellStyle name="Обычный_112 2-1" xfId="56"/>
    <cellStyle name="Обычный_112 2-2" xfId="57"/>
    <cellStyle name="Обычный_112 2-3" xfId="58"/>
    <cellStyle name="Обычный_112 3" xfId="59"/>
    <cellStyle name="Обычный_112 41" xfId="60"/>
    <cellStyle name="Обычный_112 4-1" xfId="61"/>
    <cellStyle name="Обычный_112 4-2" xfId="62"/>
    <cellStyle name="Обычный_112 43" xfId="63"/>
    <cellStyle name="Обычный_112 45" xfId="64"/>
    <cellStyle name="Обычный_112 5" xfId="65"/>
    <cellStyle name="Обычный_2-1 пл" xfId="66"/>
    <cellStyle name="Обычный_2-2 пл" xfId="67"/>
    <cellStyle name="Обычный_2-3 пл" xfId="68"/>
    <cellStyle name="Обычный_3" xfId="69"/>
    <cellStyle name="Обычный_3 пл" xfId="70"/>
    <cellStyle name="Обычный_41 пл" xfId="71"/>
    <cellStyle name="Обычный_4-1 пл" xfId="72"/>
    <cellStyle name="Обычный_4-2 пл" xfId="73"/>
    <cellStyle name="Обычный_43 пл" xfId="74"/>
    <cellStyle name="Обычный_45 пл" xfId="75"/>
    <cellStyle name="Обычный_5 пл" xfId="76"/>
    <cellStyle name="Обычный_Лист1" xfId="77"/>
    <cellStyle name="Обычный_Лист3" xfId="78"/>
    <cellStyle name="Обычный_Лист5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Финансовый 2" xfId="88"/>
    <cellStyle name="Хороший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M19" sqref="M19"/>
    </sheetView>
  </sheetViews>
  <sheetFormatPr defaultColWidth="9.140625" defaultRowHeight="15"/>
  <cols>
    <col min="1" max="1" width="11.8515625" style="0" customWidth="1"/>
    <col min="5" max="5" width="11.421875" style="0" customWidth="1"/>
    <col min="10" max="10" width="10.00390625" style="0" customWidth="1"/>
  </cols>
  <sheetData>
    <row r="1" spans="1:10" ht="14.25">
      <c r="A1" s="1"/>
      <c r="B1" s="2" t="s">
        <v>0</v>
      </c>
      <c r="C1" s="3" t="s">
        <v>384</v>
      </c>
      <c r="D1" s="1"/>
      <c r="E1" s="1"/>
      <c r="F1" s="1"/>
      <c r="G1" s="1"/>
      <c r="H1" s="1"/>
      <c r="I1" s="1"/>
      <c r="J1" s="1"/>
    </row>
    <row r="2" ht="14.25">
      <c r="C2" t="str">
        <f>VLOOKUP(C1,'112 2-1'!B:C,2,0)</f>
        <v>Оф. 2ком. 1-7</v>
      </c>
    </row>
    <row r="3" spans="1:10" ht="5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</row>
    <row r="4" spans="1:10" ht="20.25">
      <c r="A4" s="5">
        <v>1</v>
      </c>
      <c r="B4" s="5">
        <v>3</v>
      </c>
      <c r="C4" s="5">
        <v>4</v>
      </c>
      <c r="D4" s="5">
        <v>5</v>
      </c>
      <c r="E4" s="5">
        <v>6</v>
      </c>
      <c r="F4" s="5">
        <v>7</v>
      </c>
      <c r="G4" s="5">
        <v>8</v>
      </c>
      <c r="H4" s="5">
        <v>9</v>
      </c>
      <c r="I4" s="5" t="s">
        <v>11</v>
      </c>
      <c r="J4" s="5" t="s">
        <v>12</v>
      </c>
    </row>
    <row r="5" spans="1:10" ht="14.25">
      <c r="A5" s="6" t="s">
        <v>14</v>
      </c>
      <c r="B5" s="7">
        <v>9155.1</v>
      </c>
      <c r="C5" s="8">
        <f>VLOOKUP($C$2,'2-1 пл'!A:B,2,0)</f>
        <v>56</v>
      </c>
      <c r="D5" s="9">
        <v>31</v>
      </c>
      <c r="E5" s="10">
        <v>31</v>
      </c>
      <c r="F5" s="11">
        <v>2325.88</v>
      </c>
      <c r="G5" s="12">
        <f>VLOOKUP($C$1,'112 2-1'!B:O,3,0)</f>
        <v>1562.99</v>
      </c>
      <c r="H5" s="13">
        <v>246.4291664230313</v>
      </c>
      <c r="I5" s="13">
        <f>H5/B5*C5/D5*E5*F5</f>
        <v>3505.9389299516115</v>
      </c>
      <c r="J5" s="12">
        <f>I5-G5</f>
        <v>1942.9489299516115</v>
      </c>
    </row>
    <row r="6" spans="1:10" ht="14.25">
      <c r="A6" s="6" t="s">
        <v>15</v>
      </c>
      <c r="B6" s="7">
        <v>9155.1</v>
      </c>
      <c r="C6" s="8">
        <f>VLOOKUP($C$2,'2-1 пл'!A:B,2,0)</f>
        <v>56</v>
      </c>
      <c r="D6" s="9">
        <v>28</v>
      </c>
      <c r="E6" s="10">
        <v>28</v>
      </c>
      <c r="F6" s="11">
        <v>2325.88</v>
      </c>
      <c r="G6" s="12">
        <f>VLOOKUP($C$1,'112 2-1'!B:O,4,0)</f>
        <v>1562.99</v>
      </c>
      <c r="H6" s="13">
        <v>202.46154183362853</v>
      </c>
      <c r="I6" s="13">
        <f aca="true" t="shared" si="0" ref="I6:I16">H6/B6*C6/D6*E6*F6</f>
        <v>2880.413108706622</v>
      </c>
      <c r="J6" s="12">
        <f aca="true" t="shared" si="1" ref="J6:J16">I6-G6</f>
        <v>1317.423108706622</v>
      </c>
    </row>
    <row r="7" spans="1:10" ht="14.25">
      <c r="A7" s="6" t="s">
        <v>16</v>
      </c>
      <c r="B7" s="7">
        <v>9155.1</v>
      </c>
      <c r="C7" s="8">
        <f>VLOOKUP($C$2,'2-1 пл'!A:B,2,0)</f>
        <v>56</v>
      </c>
      <c r="D7" s="9">
        <v>31</v>
      </c>
      <c r="E7" s="10">
        <v>31</v>
      </c>
      <c r="F7" s="11">
        <v>2325.88</v>
      </c>
      <c r="G7" s="12">
        <f>VLOOKUP($C$1,'112 2-1'!B:O,5,0)</f>
        <v>1562.99</v>
      </c>
      <c r="H7" s="13">
        <v>183.31792164686053</v>
      </c>
      <c r="I7" s="13">
        <f t="shared" si="0"/>
        <v>2608.05750954113</v>
      </c>
      <c r="J7" s="12">
        <f t="shared" si="1"/>
        <v>1045.06750954113</v>
      </c>
    </row>
    <row r="8" spans="1:10" ht="14.25">
      <c r="A8" s="6" t="s">
        <v>17</v>
      </c>
      <c r="B8" s="7">
        <v>9155.1</v>
      </c>
      <c r="C8" s="8">
        <f>VLOOKUP($C$2,'2-1 пл'!A:B,2,0)</f>
        <v>56</v>
      </c>
      <c r="D8" s="9">
        <v>30</v>
      </c>
      <c r="E8" s="10">
        <v>30</v>
      </c>
      <c r="F8" s="11">
        <v>2325.88</v>
      </c>
      <c r="G8" s="12">
        <f>VLOOKUP($C$1,'112 2-1'!B:O,6,0)</f>
        <v>1562.99</v>
      </c>
      <c r="H8" s="13">
        <v>83.38039214404873</v>
      </c>
      <c r="I8" s="13">
        <f t="shared" si="0"/>
        <v>1186.2498544942166</v>
      </c>
      <c r="J8" s="12">
        <f t="shared" si="1"/>
        <v>-376.7401455057834</v>
      </c>
    </row>
    <row r="9" spans="1:10" ht="14.25">
      <c r="A9" s="6" t="s">
        <v>18</v>
      </c>
      <c r="B9" s="7">
        <v>9155.1</v>
      </c>
      <c r="C9" s="8">
        <f>VLOOKUP($C$2,'2-1 пл'!A:B,2,0)</f>
        <v>56</v>
      </c>
      <c r="D9" s="9">
        <v>31</v>
      </c>
      <c r="E9" s="10">
        <v>31</v>
      </c>
      <c r="F9" s="11">
        <v>2325.88</v>
      </c>
      <c r="G9" s="12">
        <f>VLOOKUP($C$1,'112 2-1'!B:O,7,0)</f>
        <v>1562.99</v>
      </c>
      <c r="H9" s="13">
        <v>10.521396753056912</v>
      </c>
      <c r="I9" s="13">
        <f t="shared" si="0"/>
        <v>149.6875350001639</v>
      </c>
      <c r="J9" s="12">
        <f t="shared" si="1"/>
        <v>-1413.302464999836</v>
      </c>
    </row>
    <row r="10" spans="1:10" ht="14.25">
      <c r="A10" s="6" t="s">
        <v>19</v>
      </c>
      <c r="B10" s="7">
        <v>9155.1</v>
      </c>
      <c r="C10" s="8">
        <f>VLOOKUP($C$2,'2-1 пл'!A:B,2,0)</f>
        <v>56</v>
      </c>
      <c r="D10" s="9">
        <v>30</v>
      </c>
      <c r="E10" s="10">
        <v>30</v>
      </c>
      <c r="F10" s="11">
        <v>2325.88</v>
      </c>
      <c r="G10" s="12">
        <f>VLOOKUP($C$1,'112 2-1'!B:O,8,0)</f>
        <v>1562.99</v>
      </c>
      <c r="H10" s="13">
        <v>6.8088421586668275</v>
      </c>
      <c r="I10" s="13">
        <f t="shared" si="0"/>
        <v>96.86915367390853</v>
      </c>
      <c r="J10" s="12">
        <f t="shared" si="1"/>
        <v>-1466.1208463260914</v>
      </c>
    </row>
    <row r="11" spans="1:10" ht="14.25">
      <c r="A11" s="6" t="s">
        <v>20</v>
      </c>
      <c r="B11" s="7">
        <v>9155.1</v>
      </c>
      <c r="C11" s="8">
        <f>VLOOKUP($C$2,'2-1 пл'!A:B,2,0)</f>
        <v>56</v>
      </c>
      <c r="D11" s="9">
        <v>31</v>
      </c>
      <c r="E11" s="10">
        <v>31</v>
      </c>
      <c r="F11" s="11">
        <v>2325.88</v>
      </c>
      <c r="G11" s="12">
        <f>VLOOKUP($C$1,'112 2-1'!B:O,9,0)</f>
        <v>1562.99</v>
      </c>
      <c r="H11" s="13">
        <v>1.3585483171960746</v>
      </c>
      <c r="I11" s="13">
        <f t="shared" si="0"/>
        <v>19.328018280521274</v>
      </c>
      <c r="J11" s="12">
        <f t="shared" si="1"/>
        <v>-1543.6619817194787</v>
      </c>
    </row>
    <row r="12" spans="1:10" ht="14.25">
      <c r="A12" s="6" t="s">
        <v>21</v>
      </c>
      <c r="B12" s="7">
        <v>9155.1</v>
      </c>
      <c r="C12" s="8">
        <f>VLOOKUP($C$2,'2-1 пл'!A:B,2,0)</f>
        <v>56</v>
      </c>
      <c r="D12" s="9">
        <v>31</v>
      </c>
      <c r="E12" s="10">
        <v>31</v>
      </c>
      <c r="F12" s="11">
        <v>2325.88</v>
      </c>
      <c r="G12" s="12">
        <f>VLOOKUP($C$1,'112 2-1'!B:O,10,0)</f>
        <v>1562.99</v>
      </c>
      <c r="H12" s="13">
        <v>17.542818425714135</v>
      </c>
      <c r="I12" s="13">
        <f t="shared" si="0"/>
        <v>249.58104981048808</v>
      </c>
      <c r="J12" s="12">
        <f t="shared" si="1"/>
        <v>-1313.4089501895119</v>
      </c>
    </row>
    <row r="13" spans="1:10" ht="14.25">
      <c r="A13" s="6" t="s">
        <v>22</v>
      </c>
      <c r="B13" s="7">
        <v>9155.1</v>
      </c>
      <c r="C13" s="8">
        <f>VLOOKUP($C$2,'2-1 пл'!A:B,2,0)</f>
        <v>56</v>
      </c>
      <c r="D13" s="9">
        <v>30</v>
      </c>
      <c r="E13" s="10">
        <v>30</v>
      </c>
      <c r="F13" s="11">
        <v>2325.88</v>
      </c>
      <c r="G13" s="12">
        <f>VLOOKUP($C$1,'112 2-1'!B:O,11,0)</f>
        <v>1562.99</v>
      </c>
      <c r="H13" s="13">
        <v>14.625210105422468</v>
      </c>
      <c r="I13" s="13">
        <f t="shared" si="0"/>
        <v>208.07234067131986</v>
      </c>
      <c r="J13" s="12">
        <f t="shared" si="1"/>
        <v>-1354.9176593286802</v>
      </c>
    </row>
    <row r="14" spans="1:10" ht="14.25">
      <c r="A14" s="6" t="s">
        <v>23</v>
      </c>
      <c r="B14" s="7">
        <v>9155.1</v>
      </c>
      <c r="C14" s="8">
        <f>VLOOKUP($C$2,'2-1 пл'!A:B,2,0)</f>
        <v>56</v>
      </c>
      <c r="D14" s="9">
        <v>31</v>
      </c>
      <c r="E14" s="10">
        <v>31</v>
      </c>
      <c r="F14" s="11">
        <v>2325.88</v>
      </c>
      <c r="G14" s="12">
        <f>VLOOKUP($C$1,'112 2-1'!B:O,12,0)</f>
        <v>1562.99</v>
      </c>
      <c r="H14" s="13">
        <v>148.7047346036769</v>
      </c>
      <c r="I14" s="13">
        <f t="shared" si="0"/>
        <v>2115.6169364310604</v>
      </c>
      <c r="J14" s="12">
        <f t="shared" si="1"/>
        <v>552.6269364310604</v>
      </c>
    </row>
    <row r="15" spans="1:10" ht="14.25">
      <c r="A15" s="6" t="s">
        <v>24</v>
      </c>
      <c r="B15" s="7">
        <v>9155.1</v>
      </c>
      <c r="C15" s="8">
        <f>VLOOKUP($C$2,'2-1 пл'!A:B,2,0)</f>
        <v>56</v>
      </c>
      <c r="D15" s="9">
        <v>30</v>
      </c>
      <c r="E15" s="10">
        <v>30</v>
      </c>
      <c r="F15" s="11">
        <v>2325.88</v>
      </c>
      <c r="G15" s="12">
        <f>VLOOKUP($C$1,'112 2-1'!B:O,13,0)</f>
        <v>1562.99</v>
      </c>
      <c r="H15" s="13">
        <v>180.47738387191083</v>
      </c>
      <c r="I15" s="13">
        <f t="shared" si="0"/>
        <v>2567.6452802918593</v>
      </c>
      <c r="J15" s="12">
        <f t="shared" si="1"/>
        <v>1004.6552802918593</v>
      </c>
    </row>
    <row r="16" spans="1:10" ht="14.25">
      <c r="A16" s="6" t="s">
        <v>25</v>
      </c>
      <c r="B16" s="7">
        <v>9155.1</v>
      </c>
      <c r="C16" s="8">
        <f>VLOOKUP($C$2,'2-1 пл'!A:B,2,0)</f>
        <v>56</v>
      </c>
      <c r="D16" s="9">
        <v>31</v>
      </c>
      <c r="E16" s="10">
        <v>31</v>
      </c>
      <c r="F16" s="11">
        <v>2325.88</v>
      </c>
      <c r="G16" s="12">
        <f>VLOOKUP($C$1,'112 2-1'!B:O,14,0)</f>
        <v>1562.99</v>
      </c>
      <c r="H16" s="13">
        <v>257.56158536123957</v>
      </c>
      <c r="I16" s="13">
        <f t="shared" si="0"/>
        <v>3664.319455708839</v>
      </c>
      <c r="J16" s="12">
        <f t="shared" si="1"/>
        <v>2101.3294557088393</v>
      </c>
    </row>
    <row r="17" spans="1:10" ht="14.25">
      <c r="A17" s="14" t="s">
        <v>26</v>
      </c>
      <c r="B17" s="12"/>
      <c r="C17" s="12"/>
      <c r="D17" s="12"/>
      <c r="E17" s="12"/>
      <c r="F17" s="15" t="s">
        <v>13</v>
      </c>
      <c r="G17" s="15">
        <f>SUM(G5:G16)</f>
        <v>18755.88</v>
      </c>
      <c r="H17" s="15">
        <f>SUM(H5:H16)</f>
        <v>1353.189541644453</v>
      </c>
      <c r="I17" s="15">
        <f>SUM(I5:I16)</f>
        <v>19251.779172561743</v>
      </c>
      <c r="J17" s="15">
        <f>SUM(J5:J16)</f>
        <v>495.89917256174044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05"/>
  <sheetViews>
    <sheetView zoomScalePageLayoutView="0" workbookViewId="0" topLeftCell="A1">
      <selection activeCell="D25" sqref="D25"/>
    </sheetView>
  </sheetViews>
  <sheetFormatPr defaultColWidth="9.140625" defaultRowHeight="15"/>
  <sheetData>
    <row r="1" spans="1:10" ht="15">
      <c r="A1" s="226" t="s">
        <v>27</v>
      </c>
      <c r="B1" s="227"/>
      <c r="C1" s="227"/>
      <c r="D1" s="227"/>
      <c r="E1" s="227"/>
      <c r="F1" s="227"/>
      <c r="G1" s="227"/>
      <c r="H1" s="227"/>
      <c r="I1" s="227"/>
      <c r="J1" s="227"/>
    </row>
    <row r="2" spans="1:10" ht="14.25" customHeight="1">
      <c r="A2" s="236" t="s">
        <v>2297</v>
      </c>
      <c r="B2" s="236"/>
      <c r="C2" s="236"/>
      <c r="D2" s="236"/>
      <c r="E2" s="236"/>
      <c r="F2" s="236"/>
      <c r="G2" s="236"/>
      <c r="H2" s="236"/>
      <c r="I2" s="236"/>
      <c r="J2" s="236"/>
    </row>
    <row r="3" spans="1:10" ht="14.25">
      <c r="A3" s="227"/>
      <c r="B3" s="227"/>
      <c r="C3" s="227"/>
      <c r="D3" s="227"/>
      <c r="E3" s="227"/>
      <c r="F3" s="227"/>
      <c r="G3" s="227"/>
      <c r="H3" s="227"/>
      <c r="I3" s="227"/>
      <c r="J3" s="227"/>
    </row>
    <row r="4" spans="1:10" ht="39">
      <c r="A4" s="228" t="s">
        <v>29</v>
      </c>
      <c r="B4" s="237" t="s">
        <v>30</v>
      </c>
      <c r="C4" s="227"/>
      <c r="D4" s="227"/>
      <c r="E4" s="227"/>
      <c r="F4" s="227"/>
      <c r="G4" s="227"/>
      <c r="H4" s="227"/>
      <c r="I4" s="227"/>
      <c r="J4" s="227"/>
    </row>
    <row r="5" spans="1:10" ht="14.25">
      <c r="A5" s="228" t="s">
        <v>31</v>
      </c>
      <c r="B5" s="238"/>
      <c r="C5" s="227"/>
      <c r="D5" s="227"/>
      <c r="E5" s="227"/>
      <c r="F5" s="227"/>
      <c r="G5" s="227"/>
      <c r="H5" s="227"/>
      <c r="I5" s="227"/>
      <c r="J5" s="227"/>
    </row>
    <row r="6" spans="1:10" ht="60.75">
      <c r="A6" s="229" t="s">
        <v>2290</v>
      </c>
      <c r="B6" s="230">
        <v>17771.5</v>
      </c>
      <c r="C6" s="227"/>
      <c r="D6" s="227"/>
      <c r="E6" s="227"/>
      <c r="F6" s="227"/>
      <c r="G6" s="227"/>
      <c r="H6" s="227"/>
      <c r="I6" s="227"/>
      <c r="J6" s="227"/>
    </row>
    <row r="7" spans="1:10" ht="14.25">
      <c r="A7" s="231" t="s">
        <v>33</v>
      </c>
      <c r="B7" s="232">
        <v>75.4</v>
      </c>
      <c r="C7" s="227"/>
      <c r="D7" s="227"/>
      <c r="E7" s="227"/>
      <c r="F7" s="227"/>
      <c r="G7" s="227"/>
      <c r="H7" s="227"/>
      <c r="I7" s="227"/>
      <c r="J7" s="227"/>
    </row>
    <row r="8" spans="1:10" ht="14.25">
      <c r="A8" s="231" t="s">
        <v>34</v>
      </c>
      <c r="B8" s="232">
        <v>60.8</v>
      </c>
      <c r="C8" s="227"/>
      <c r="D8" s="227"/>
      <c r="E8" s="227"/>
      <c r="F8" s="227"/>
      <c r="G8" s="227"/>
      <c r="H8" s="227"/>
      <c r="I8" s="227"/>
      <c r="J8" s="227"/>
    </row>
    <row r="9" spans="1:10" ht="14.25">
      <c r="A9" s="231" t="s">
        <v>35</v>
      </c>
      <c r="B9" s="232">
        <v>57.7</v>
      </c>
      <c r="C9" s="227"/>
      <c r="D9" s="227"/>
      <c r="E9" s="227"/>
      <c r="F9" s="227"/>
      <c r="G9" s="227"/>
      <c r="H9" s="227"/>
      <c r="I9" s="227"/>
      <c r="J9" s="227"/>
    </row>
    <row r="10" spans="1:10" ht="14.25">
      <c r="A10" s="231" t="s">
        <v>36</v>
      </c>
      <c r="B10" s="232">
        <v>77.8</v>
      </c>
      <c r="C10" s="227"/>
      <c r="D10" s="227"/>
      <c r="E10" s="227"/>
      <c r="F10" s="227"/>
      <c r="G10" s="227"/>
      <c r="H10" s="227"/>
      <c r="I10" s="227"/>
      <c r="J10" s="227"/>
    </row>
    <row r="11" spans="1:10" ht="14.25">
      <c r="A11" s="231" t="s">
        <v>37</v>
      </c>
      <c r="B11" s="232">
        <v>60.5</v>
      </c>
      <c r="C11" s="227"/>
      <c r="D11" s="227"/>
      <c r="E11" s="227"/>
      <c r="F11" s="227"/>
      <c r="G11" s="227"/>
      <c r="H11" s="227"/>
      <c r="I11" s="227"/>
      <c r="J11" s="227"/>
    </row>
    <row r="12" spans="1:10" ht="14.25">
      <c r="A12" s="231" t="s">
        <v>38</v>
      </c>
      <c r="B12" s="232">
        <v>41.3</v>
      </c>
      <c r="C12" s="227"/>
      <c r="D12" s="227"/>
      <c r="E12" s="227"/>
      <c r="F12" s="227"/>
      <c r="G12" s="227"/>
      <c r="H12" s="227"/>
      <c r="I12" s="227"/>
      <c r="J12" s="227"/>
    </row>
    <row r="13" spans="1:10" ht="14.25">
      <c r="A13" s="231" t="s">
        <v>39</v>
      </c>
      <c r="B13" s="232">
        <v>57.7</v>
      </c>
      <c r="C13" s="227"/>
      <c r="D13" s="227"/>
      <c r="E13" s="227"/>
      <c r="F13" s="227"/>
      <c r="G13" s="227"/>
      <c r="H13" s="227"/>
      <c r="I13" s="227"/>
      <c r="J13" s="227"/>
    </row>
    <row r="14" spans="1:10" ht="14.25">
      <c r="A14" s="231" t="s">
        <v>40</v>
      </c>
      <c r="B14" s="232">
        <v>77.7</v>
      </c>
      <c r="C14" s="227"/>
      <c r="D14" s="227"/>
      <c r="E14" s="227"/>
      <c r="F14" s="227"/>
      <c r="G14" s="227"/>
      <c r="H14" s="227"/>
      <c r="I14" s="227"/>
      <c r="J14" s="227"/>
    </row>
    <row r="15" spans="1:10" ht="14.25">
      <c r="A15" s="231" t="s">
        <v>41</v>
      </c>
      <c r="B15" s="232">
        <v>60.7</v>
      </c>
      <c r="C15" s="227"/>
      <c r="D15" s="227"/>
      <c r="E15" s="227"/>
      <c r="F15" s="227"/>
      <c r="G15" s="227"/>
      <c r="H15" s="227"/>
      <c r="I15" s="227"/>
      <c r="J15" s="227"/>
    </row>
    <row r="16" spans="1:10" ht="14.25">
      <c r="A16" s="231" t="s">
        <v>42</v>
      </c>
      <c r="B16" s="232">
        <v>41.1</v>
      </c>
      <c r="C16" s="227"/>
      <c r="D16" s="227"/>
      <c r="E16" s="227"/>
      <c r="F16" s="227"/>
      <c r="G16" s="227"/>
      <c r="H16" s="227"/>
      <c r="I16" s="227"/>
      <c r="J16" s="227"/>
    </row>
    <row r="17" spans="1:10" ht="14.25">
      <c r="A17" s="231" t="s">
        <v>43</v>
      </c>
      <c r="B17" s="232">
        <v>57.6</v>
      </c>
      <c r="C17" s="227"/>
      <c r="D17" s="227"/>
      <c r="E17" s="227"/>
      <c r="F17" s="227"/>
      <c r="G17" s="227"/>
      <c r="H17" s="227"/>
      <c r="I17" s="227"/>
      <c r="J17" s="227"/>
    </row>
    <row r="18" spans="1:10" ht="14.25">
      <c r="A18" s="231" t="s">
        <v>44</v>
      </c>
      <c r="B18" s="232">
        <v>77.6</v>
      </c>
      <c r="C18" s="227"/>
      <c r="D18" s="227"/>
      <c r="E18" s="227"/>
      <c r="F18" s="227"/>
      <c r="G18" s="227"/>
      <c r="H18" s="227"/>
      <c r="I18" s="227"/>
      <c r="J18" s="227"/>
    </row>
    <row r="19" spans="1:10" ht="14.25">
      <c r="A19" s="231" t="s">
        <v>45</v>
      </c>
      <c r="B19" s="232">
        <v>41</v>
      </c>
      <c r="C19" s="227"/>
      <c r="D19" s="227"/>
      <c r="E19" s="227"/>
      <c r="F19" s="227"/>
      <c r="G19" s="227"/>
      <c r="H19" s="227"/>
      <c r="I19" s="227"/>
      <c r="J19" s="227"/>
    </row>
    <row r="20" spans="1:10" ht="14.25">
      <c r="A20" s="231" t="s">
        <v>46</v>
      </c>
      <c r="B20" s="232">
        <v>60.7</v>
      </c>
      <c r="C20" s="227"/>
      <c r="D20" s="227"/>
      <c r="E20" s="227"/>
      <c r="F20" s="227"/>
      <c r="G20" s="227"/>
      <c r="H20" s="227"/>
      <c r="I20" s="227"/>
      <c r="J20" s="227"/>
    </row>
    <row r="21" spans="1:10" ht="14.25">
      <c r="A21" s="231" t="s">
        <v>47</v>
      </c>
      <c r="B21" s="232">
        <v>41.2</v>
      </c>
      <c r="C21" s="227"/>
      <c r="D21" s="227"/>
      <c r="E21" s="227"/>
      <c r="F21" s="227"/>
      <c r="G21" s="227"/>
      <c r="H21" s="227"/>
      <c r="I21" s="227"/>
      <c r="J21" s="227"/>
    </row>
    <row r="22" spans="1:10" ht="14.25">
      <c r="A22" s="231" t="s">
        <v>48</v>
      </c>
      <c r="B22" s="232">
        <v>57.9</v>
      </c>
      <c r="C22" s="227"/>
      <c r="D22" s="227"/>
      <c r="E22" s="227"/>
      <c r="F22" s="227"/>
      <c r="G22" s="227"/>
      <c r="H22" s="227"/>
      <c r="I22" s="227"/>
      <c r="J22" s="227"/>
    </row>
    <row r="23" spans="1:10" ht="14.25">
      <c r="A23" s="231" t="s">
        <v>49</v>
      </c>
      <c r="B23" s="232">
        <v>77.7</v>
      </c>
      <c r="C23" s="227"/>
      <c r="D23" s="227"/>
      <c r="E23" s="227"/>
      <c r="F23" s="227"/>
      <c r="G23" s="227"/>
      <c r="H23" s="227"/>
      <c r="I23" s="227"/>
      <c r="J23" s="227"/>
    </row>
    <row r="24" spans="1:10" ht="14.25">
      <c r="A24" s="231" t="s">
        <v>50</v>
      </c>
      <c r="B24" s="232">
        <v>60.9</v>
      </c>
      <c r="C24" s="227"/>
      <c r="D24" s="227"/>
      <c r="E24" s="227"/>
      <c r="F24" s="227"/>
      <c r="G24" s="227"/>
      <c r="H24" s="227"/>
      <c r="I24" s="227"/>
      <c r="J24" s="227"/>
    </row>
    <row r="25" spans="1:10" ht="14.25">
      <c r="A25" s="231" t="s">
        <v>51</v>
      </c>
      <c r="B25" s="232">
        <v>41.3</v>
      </c>
      <c r="C25" s="227"/>
      <c r="D25" s="227"/>
      <c r="E25" s="227"/>
      <c r="F25" s="227"/>
      <c r="G25" s="227"/>
      <c r="H25" s="227"/>
      <c r="I25" s="227"/>
      <c r="J25" s="227"/>
    </row>
    <row r="26" spans="1:10" ht="14.25">
      <c r="A26" s="231" t="s">
        <v>52</v>
      </c>
      <c r="B26" s="232">
        <v>57.9</v>
      </c>
      <c r="C26" s="227"/>
      <c r="D26" s="227"/>
      <c r="E26" s="227"/>
      <c r="F26" s="227"/>
      <c r="G26" s="227"/>
      <c r="H26" s="227"/>
      <c r="I26" s="227"/>
      <c r="J26" s="227"/>
    </row>
    <row r="27" spans="1:10" ht="14.25">
      <c r="A27" s="231" t="s">
        <v>53</v>
      </c>
      <c r="B27" s="232">
        <v>77.5</v>
      </c>
      <c r="C27" s="227"/>
      <c r="D27" s="227"/>
      <c r="E27" s="227"/>
      <c r="F27" s="227"/>
      <c r="G27" s="227"/>
      <c r="H27" s="227"/>
      <c r="I27" s="227"/>
      <c r="J27" s="227"/>
    </row>
    <row r="28" spans="1:10" ht="14.25">
      <c r="A28" s="231" t="s">
        <v>54</v>
      </c>
      <c r="B28" s="232">
        <v>60.8</v>
      </c>
      <c r="C28" s="227"/>
      <c r="D28" s="227"/>
      <c r="E28" s="227"/>
      <c r="F28" s="227"/>
      <c r="G28" s="227"/>
      <c r="H28" s="227"/>
      <c r="I28" s="227"/>
      <c r="J28" s="227"/>
    </row>
    <row r="29" spans="1:10" ht="14.25">
      <c r="A29" s="231" t="s">
        <v>55</v>
      </c>
      <c r="B29" s="232">
        <v>41.2</v>
      </c>
      <c r="C29" s="227"/>
      <c r="D29" s="227"/>
      <c r="E29" s="227"/>
      <c r="F29" s="227"/>
      <c r="G29" s="227"/>
      <c r="H29" s="227"/>
      <c r="I29" s="227"/>
      <c r="J29" s="227"/>
    </row>
    <row r="30" spans="1:10" ht="14.25">
      <c r="A30" s="231" t="s">
        <v>56</v>
      </c>
      <c r="B30" s="232">
        <v>57.8</v>
      </c>
      <c r="C30" s="227"/>
      <c r="D30" s="227"/>
      <c r="E30" s="227"/>
      <c r="F30" s="227"/>
      <c r="G30" s="227"/>
      <c r="H30" s="227"/>
      <c r="I30" s="227"/>
      <c r="J30" s="227"/>
    </row>
    <row r="31" spans="1:10" ht="14.25">
      <c r="A31" s="231" t="s">
        <v>57</v>
      </c>
      <c r="B31" s="232">
        <v>57.6</v>
      </c>
      <c r="C31" s="227"/>
      <c r="D31" s="227"/>
      <c r="E31" s="227"/>
      <c r="F31" s="227"/>
      <c r="G31" s="227"/>
      <c r="H31" s="227"/>
      <c r="I31" s="227"/>
      <c r="J31" s="227"/>
    </row>
    <row r="32" spans="1:10" ht="14.25">
      <c r="A32" s="231" t="s">
        <v>58</v>
      </c>
      <c r="B32" s="232">
        <v>77.6</v>
      </c>
      <c r="C32" s="227"/>
      <c r="D32" s="227"/>
      <c r="E32" s="227"/>
      <c r="F32" s="227"/>
      <c r="G32" s="227"/>
      <c r="H32" s="227"/>
      <c r="I32" s="227"/>
      <c r="J32" s="227"/>
    </row>
    <row r="33" spans="1:10" ht="14.25">
      <c r="A33" s="231" t="s">
        <v>59</v>
      </c>
      <c r="B33" s="232">
        <v>60.8</v>
      </c>
      <c r="C33" s="227"/>
      <c r="D33" s="227"/>
      <c r="E33" s="227"/>
      <c r="F33" s="227"/>
      <c r="G33" s="227"/>
      <c r="H33" s="227"/>
      <c r="I33" s="227"/>
      <c r="J33" s="227"/>
    </row>
    <row r="34" spans="1:10" ht="14.25">
      <c r="A34" s="231" t="s">
        <v>60</v>
      </c>
      <c r="B34" s="232">
        <v>41.2</v>
      </c>
      <c r="C34" s="227"/>
      <c r="D34" s="227"/>
      <c r="E34" s="227"/>
      <c r="F34" s="227"/>
      <c r="G34" s="227"/>
      <c r="H34" s="227"/>
      <c r="I34" s="227"/>
      <c r="J34" s="227"/>
    </row>
    <row r="35" spans="1:10" ht="14.25">
      <c r="A35" s="231" t="s">
        <v>61</v>
      </c>
      <c r="B35" s="232">
        <v>57.8</v>
      </c>
      <c r="C35" s="227"/>
      <c r="D35" s="227"/>
      <c r="E35" s="227"/>
      <c r="F35" s="227"/>
      <c r="G35" s="227"/>
      <c r="H35" s="227"/>
      <c r="I35" s="227"/>
      <c r="J35" s="227"/>
    </row>
    <row r="36" spans="1:10" ht="14.25">
      <c r="A36" s="231" t="s">
        <v>62</v>
      </c>
      <c r="B36" s="232">
        <v>80.7</v>
      </c>
      <c r="C36" s="227"/>
      <c r="D36" s="227"/>
      <c r="E36" s="227"/>
      <c r="F36" s="227"/>
      <c r="G36" s="227"/>
      <c r="H36" s="227"/>
      <c r="I36" s="227"/>
      <c r="J36" s="227"/>
    </row>
    <row r="37" spans="1:10" ht="14.25">
      <c r="A37" s="231" t="s">
        <v>63</v>
      </c>
      <c r="B37" s="232">
        <v>61.5</v>
      </c>
      <c r="C37" s="227"/>
      <c r="D37" s="227"/>
      <c r="E37" s="227"/>
      <c r="F37" s="227"/>
      <c r="G37" s="227"/>
      <c r="H37" s="227"/>
      <c r="I37" s="227"/>
      <c r="J37" s="227"/>
    </row>
    <row r="38" spans="1:10" ht="14.25">
      <c r="A38" s="231" t="s">
        <v>64</v>
      </c>
      <c r="B38" s="232">
        <v>41.7</v>
      </c>
      <c r="C38" s="227"/>
      <c r="D38" s="227"/>
      <c r="E38" s="227"/>
      <c r="F38" s="227"/>
      <c r="G38" s="227"/>
      <c r="H38" s="227"/>
      <c r="I38" s="227"/>
      <c r="J38" s="227"/>
    </row>
    <row r="39" spans="1:10" ht="14.25">
      <c r="A39" s="231" t="s">
        <v>65</v>
      </c>
      <c r="B39" s="232">
        <v>58.3</v>
      </c>
      <c r="C39" s="227"/>
      <c r="D39" s="227"/>
      <c r="E39" s="227"/>
      <c r="F39" s="227"/>
      <c r="G39" s="227"/>
      <c r="H39" s="227"/>
      <c r="I39" s="227"/>
      <c r="J39" s="227"/>
    </row>
    <row r="40" spans="1:10" ht="14.25">
      <c r="A40" s="231" t="s">
        <v>66</v>
      </c>
      <c r="B40" s="232">
        <v>80.6</v>
      </c>
      <c r="C40" s="227"/>
      <c r="D40" s="227"/>
      <c r="E40" s="227"/>
      <c r="F40" s="227"/>
      <c r="G40" s="227"/>
      <c r="H40" s="227"/>
      <c r="I40" s="227"/>
      <c r="J40" s="227"/>
    </row>
    <row r="41" spans="1:10" ht="14.25">
      <c r="A41" s="231" t="s">
        <v>67</v>
      </c>
      <c r="B41" s="232">
        <v>75.4</v>
      </c>
      <c r="C41" s="227"/>
      <c r="D41" s="227"/>
      <c r="E41" s="227"/>
      <c r="F41" s="227"/>
      <c r="G41" s="227"/>
      <c r="H41" s="227"/>
      <c r="I41" s="227"/>
      <c r="J41" s="227"/>
    </row>
    <row r="42" spans="1:10" ht="14.25">
      <c r="A42" s="231" t="s">
        <v>68</v>
      </c>
      <c r="B42" s="232">
        <v>61.8</v>
      </c>
      <c r="C42" s="227"/>
      <c r="D42" s="227"/>
      <c r="E42" s="227"/>
      <c r="F42" s="227"/>
      <c r="G42" s="227"/>
      <c r="H42" s="227"/>
      <c r="I42" s="227"/>
      <c r="J42" s="227"/>
    </row>
    <row r="43" spans="1:10" ht="14.25">
      <c r="A43" s="231" t="s">
        <v>69</v>
      </c>
      <c r="B43" s="232">
        <v>41.8</v>
      </c>
      <c r="C43" s="227"/>
      <c r="D43" s="227"/>
      <c r="E43" s="227"/>
      <c r="F43" s="227"/>
      <c r="G43" s="227"/>
      <c r="H43" s="227"/>
      <c r="I43" s="227"/>
      <c r="J43" s="227"/>
    </row>
    <row r="44" spans="1:10" ht="14.25">
      <c r="A44" s="231" t="s">
        <v>70</v>
      </c>
      <c r="B44" s="232">
        <v>58.6</v>
      </c>
      <c r="C44" s="227"/>
      <c r="D44" s="227"/>
      <c r="E44" s="227"/>
      <c r="F44" s="227"/>
      <c r="G44" s="227"/>
      <c r="H44" s="227"/>
      <c r="I44" s="227"/>
      <c r="J44" s="227"/>
    </row>
    <row r="45" spans="1:10" ht="14.25">
      <c r="A45" s="231" t="s">
        <v>71</v>
      </c>
      <c r="B45" s="232">
        <v>80.7</v>
      </c>
      <c r="C45" s="227"/>
      <c r="D45" s="227"/>
      <c r="E45" s="227"/>
      <c r="F45" s="227"/>
      <c r="G45" s="227"/>
      <c r="H45" s="227"/>
      <c r="I45" s="227"/>
      <c r="J45" s="227"/>
    </row>
    <row r="46" spans="1:10" ht="14.25">
      <c r="A46" s="231" t="s">
        <v>72</v>
      </c>
      <c r="B46" s="232">
        <v>61.5</v>
      </c>
      <c r="C46" s="227"/>
      <c r="D46" s="227"/>
      <c r="E46" s="227"/>
      <c r="F46" s="227"/>
      <c r="G46" s="227"/>
      <c r="H46" s="227"/>
      <c r="I46" s="227"/>
      <c r="J46" s="227"/>
    </row>
    <row r="47" spans="1:10" ht="14.25">
      <c r="A47" s="231" t="s">
        <v>73</v>
      </c>
      <c r="B47" s="232">
        <v>41.6</v>
      </c>
      <c r="C47" s="227"/>
      <c r="D47" s="227"/>
      <c r="E47" s="227"/>
      <c r="F47" s="227"/>
      <c r="G47" s="227"/>
      <c r="H47" s="227"/>
      <c r="I47" s="227"/>
      <c r="J47" s="227"/>
    </row>
    <row r="48" spans="1:10" ht="14.25">
      <c r="A48" s="231" t="s">
        <v>74</v>
      </c>
      <c r="B48" s="232">
        <v>58.5</v>
      </c>
      <c r="C48" s="227"/>
      <c r="D48" s="227"/>
      <c r="E48" s="227"/>
      <c r="F48" s="227"/>
      <c r="G48" s="227"/>
      <c r="H48" s="227"/>
      <c r="I48" s="227"/>
      <c r="J48" s="227"/>
    </row>
    <row r="49" spans="1:10" ht="14.25">
      <c r="A49" s="231" t="s">
        <v>75</v>
      </c>
      <c r="B49" s="232">
        <v>80.7</v>
      </c>
      <c r="C49" s="227"/>
      <c r="D49" s="227"/>
      <c r="E49" s="227"/>
      <c r="F49" s="227"/>
      <c r="G49" s="227"/>
      <c r="H49" s="227"/>
      <c r="I49" s="227"/>
      <c r="J49" s="227"/>
    </row>
    <row r="50" spans="1:10" ht="14.25">
      <c r="A50" s="231" t="s">
        <v>76</v>
      </c>
      <c r="B50" s="232">
        <v>61.5</v>
      </c>
      <c r="C50" s="227"/>
      <c r="D50" s="227"/>
      <c r="E50" s="227"/>
      <c r="F50" s="227"/>
      <c r="G50" s="227"/>
      <c r="H50" s="227"/>
      <c r="I50" s="227"/>
      <c r="J50" s="227"/>
    </row>
    <row r="51" spans="1:10" ht="14.25">
      <c r="A51" s="231" t="s">
        <v>77</v>
      </c>
      <c r="B51" s="232">
        <v>41.6</v>
      </c>
      <c r="C51" s="227"/>
      <c r="D51" s="227"/>
      <c r="E51" s="227"/>
      <c r="F51" s="227"/>
      <c r="G51" s="227"/>
      <c r="H51" s="227"/>
      <c r="I51" s="227"/>
      <c r="J51" s="227"/>
    </row>
    <row r="52" spans="1:10" ht="14.25">
      <c r="A52" s="231" t="s">
        <v>78</v>
      </c>
      <c r="B52" s="232">
        <v>60.7</v>
      </c>
      <c r="C52" s="227"/>
      <c r="D52" s="227"/>
      <c r="E52" s="227"/>
      <c r="F52" s="227"/>
      <c r="G52" s="227"/>
      <c r="H52" s="227"/>
      <c r="I52" s="227"/>
      <c r="J52" s="227"/>
    </row>
    <row r="53" spans="1:10" ht="14.25">
      <c r="A53" s="231" t="s">
        <v>79</v>
      </c>
      <c r="B53" s="232">
        <v>58.4</v>
      </c>
      <c r="C53" s="227"/>
      <c r="D53" s="227"/>
      <c r="E53" s="227"/>
      <c r="F53" s="227"/>
      <c r="G53" s="227"/>
      <c r="H53" s="227"/>
      <c r="I53" s="227"/>
      <c r="J53" s="227"/>
    </row>
    <row r="54" spans="1:10" ht="14.25">
      <c r="A54" s="231" t="s">
        <v>80</v>
      </c>
      <c r="B54" s="232">
        <v>80.5</v>
      </c>
      <c r="C54" s="227"/>
      <c r="D54" s="227"/>
      <c r="E54" s="227"/>
      <c r="F54" s="227"/>
      <c r="G54" s="227"/>
      <c r="H54" s="227"/>
      <c r="I54" s="227"/>
      <c r="J54" s="227"/>
    </row>
    <row r="55" spans="1:10" ht="14.25">
      <c r="A55" s="231" t="s">
        <v>81</v>
      </c>
      <c r="B55" s="232">
        <v>61.6</v>
      </c>
      <c r="C55" s="227"/>
      <c r="D55" s="227"/>
      <c r="E55" s="227"/>
      <c r="F55" s="227"/>
      <c r="G55" s="227"/>
      <c r="H55" s="227"/>
      <c r="I55" s="227"/>
      <c r="J55" s="227"/>
    </row>
    <row r="56" spans="1:10" ht="14.25">
      <c r="A56" s="231" t="s">
        <v>82</v>
      </c>
      <c r="B56" s="232">
        <v>41.7</v>
      </c>
      <c r="C56" s="227"/>
      <c r="D56" s="227"/>
      <c r="E56" s="227"/>
      <c r="F56" s="227"/>
      <c r="G56" s="227"/>
      <c r="H56" s="227"/>
      <c r="I56" s="227"/>
      <c r="J56" s="227"/>
    </row>
    <row r="57" spans="1:10" ht="14.25">
      <c r="A57" s="231" t="s">
        <v>83</v>
      </c>
      <c r="B57" s="232">
        <v>58.6</v>
      </c>
      <c r="C57" s="227"/>
      <c r="D57" s="227"/>
      <c r="E57" s="227"/>
      <c r="F57" s="227"/>
      <c r="G57" s="227"/>
      <c r="H57" s="227"/>
      <c r="I57" s="227"/>
      <c r="J57" s="227"/>
    </row>
    <row r="58" spans="1:10" ht="14.25">
      <c r="A58" s="231" t="s">
        <v>84</v>
      </c>
      <c r="B58" s="232">
        <v>80.7</v>
      </c>
      <c r="C58" s="227"/>
      <c r="D58" s="227"/>
      <c r="E58" s="227"/>
      <c r="F58" s="227"/>
      <c r="G58" s="227"/>
      <c r="H58" s="227"/>
      <c r="I58" s="227"/>
      <c r="J58" s="227"/>
    </row>
    <row r="59" spans="1:10" ht="14.25">
      <c r="A59" s="231" t="s">
        <v>85</v>
      </c>
      <c r="B59" s="232">
        <v>61.3</v>
      </c>
      <c r="C59" s="227"/>
      <c r="D59" s="227"/>
      <c r="E59" s="227"/>
      <c r="F59" s="227"/>
      <c r="G59" s="227"/>
      <c r="H59" s="227"/>
      <c r="I59" s="227"/>
      <c r="J59" s="227"/>
    </row>
    <row r="60" spans="1:10" ht="14.25">
      <c r="A60" s="231" t="s">
        <v>86</v>
      </c>
      <c r="B60" s="232">
        <v>41.7</v>
      </c>
      <c r="C60" s="227"/>
      <c r="D60" s="227"/>
      <c r="E60" s="227"/>
      <c r="F60" s="227"/>
      <c r="G60" s="227"/>
      <c r="H60" s="227"/>
      <c r="I60" s="227"/>
      <c r="J60" s="227"/>
    </row>
    <row r="61" spans="1:10" ht="14.25">
      <c r="A61" s="231" t="s">
        <v>87</v>
      </c>
      <c r="B61" s="232">
        <v>58.3</v>
      </c>
      <c r="C61" s="227"/>
      <c r="D61" s="227"/>
      <c r="E61" s="227"/>
      <c r="F61" s="227"/>
      <c r="G61" s="227"/>
      <c r="H61" s="227"/>
      <c r="I61" s="227"/>
      <c r="J61" s="227"/>
    </row>
    <row r="62" spans="1:10" ht="14.25">
      <c r="A62" s="231" t="s">
        <v>88</v>
      </c>
      <c r="B62" s="232">
        <v>80.4</v>
      </c>
      <c r="C62" s="227"/>
      <c r="D62" s="227"/>
      <c r="E62" s="227"/>
      <c r="F62" s="227"/>
      <c r="G62" s="227"/>
      <c r="H62" s="227"/>
      <c r="I62" s="227"/>
      <c r="J62" s="227"/>
    </row>
    <row r="63" spans="1:10" ht="14.25">
      <c r="A63" s="231" t="s">
        <v>89</v>
      </c>
      <c r="B63" s="232">
        <v>40.9</v>
      </c>
      <c r="C63" s="227"/>
      <c r="D63" s="227"/>
      <c r="E63" s="227"/>
      <c r="F63" s="227"/>
      <c r="G63" s="227"/>
      <c r="H63" s="227"/>
      <c r="I63" s="227"/>
      <c r="J63" s="227"/>
    </row>
    <row r="64" spans="1:10" ht="14.25">
      <c r="A64" s="231" t="s">
        <v>90</v>
      </c>
      <c r="B64" s="232">
        <v>61.6</v>
      </c>
      <c r="C64" s="227"/>
      <c r="D64" s="227"/>
      <c r="E64" s="227"/>
      <c r="F64" s="227"/>
      <c r="G64" s="227"/>
      <c r="H64" s="227"/>
      <c r="I64" s="227"/>
      <c r="J64" s="227"/>
    </row>
    <row r="65" spans="1:10" ht="14.25">
      <c r="A65" s="231" t="s">
        <v>91</v>
      </c>
      <c r="B65" s="232">
        <v>41.8</v>
      </c>
      <c r="C65" s="227"/>
      <c r="D65" s="227"/>
      <c r="E65" s="227"/>
      <c r="F65" s="227"/>
      <c r="G65" s="227"/>
      <c r="H65" s="227"/>
      <c r="I65" s="227"/>
      <c r="J65" s="227"/>
    </row>
    <row r="66" spans="1:10" ht="14.25">
      <c r="A66" s="231" t="s">
        <v>92</v>
      </c>
      <c r="B66" s="232">
        <v>58.6</v>
      </c>
      <c r="C66" s="227"/>
      <c r="D66" s="227"/>
      <c r="E66" s="227"/>
      <c r="F66" s="227"/>
      <c r="G66" s="227"/>
      <c r="H66" s="227"/>
      <c r="I66" s="227"/>
      <c r="J66" s="227"/>
    </row>
    <row r="67" spans="1:10" ht="14.25">
      <c r="A67" s="231" t="s">
        <v>93</v>
      </c>
      <c r="B67" s="232">
        <v>80.8</v>
      </c>
      <c r="C67" s="227"/>
      <c r="D67" s="227"/>
      <c r="E67" s="227"/>
      <c r="F67" s="227"/>
      <c r="G67" s="227"/>
      <c r="H67" s="227"/>
      <c r="I67" s="227"/>
      <c r="J67" s="227"/>
    </row>
    <row r="68" spans="1:10" ht="14.25">
      <c r="A68" s="231" t="s">
        <v>94</v>
      </c>
      <c r="B68" s="232">
        <v>61.4</v>
      </c>
      <c r="C68" s="227"/>
      <c r="D68" s="227"/>
      <c r="E68" s="227"/>
      <c r="F68" s="227"/>
      <c r="G68" s="227"/>
      <c r="H68" s="227"/>
      <c r="I68" s="227"/>
      <c r="J68" s="227"/>
    </row>
    <row r="69" spans="1:10" ht="14.25">
      <c r="A69" s="231" t="s">
        <v>95</v>
      </c>
      <c r="B69" s="232">
        <v>41.7</v>
      </c>
      <c r="C69" s="227"/>
      <c r="D69" s="227"/>
      <c r="E69" s="227"/>
      <c r="F69" s="227"/>
      <c r="G69" s="227"/>
      <c r="H69" s="227"/>
      <c r="I69" s="227"/>
      <c r="J69" s="227"/>
    </row>
    <row r="70" spans="1:10" ht="14.25">
      <c r="A70" s="231" t="s">
        <v>96</v>
      </c>
      <c r="B70" s="232">
        <v>58.6</v>
      </c>
      <c r="C70" s="227"/>
      <c r="D70" s="227"/>
      <c r="E70" s="227"/>
      <c r="F70" s="227"/>
      <c r="G70" s="227"/>
      <c r="H70" s="227"/>
      <c r="I70" s="227"/>
      <c r="J70" s="227"/>
    </row>
    <row r="71" spans="1:10" ht="14.25">
      <c r="A71" s="231" t="s">
        <v>1005</v>
      </c>
      <c r="B71" s="232">
        <v>80.6</v>
      </c>
      <c r="C71" s="227"/>
      <c r="D71" s="227"/>
      <c r="E71" s="227"/>
      <c r="F71" s="227"/>
      <c r="G71" s="227"/>
      <c r="H71" s="227"/>
      <c r="I71" s="227"/>
      <c r="J71" s="227"/>
    </row>
    <row r="72" spans="1:10" ht="14.25">
      <c r="A72" s="231" t="s">
        <v>1006</v>
      </c>
      <c r="B72" s="232">
        <v>61.5</v>
      </c>
      <c r="C72" s="227"/>
      <c r="D72" s="227"/>
      <c r="E72" s="227"/>
      <c r="F72" s="227"/>
      <c r="G72" s="227"/>
      <c r="H72" s="227"/>
      <c r="I72" s="227"/>
      <c r="J72" s="227"/>
    </row>
    <row r="73" spans="1:10" ht="14.25">
      <c r="A73" s="231" t="s">
        <v>1007</v>
      </c>
      <c r="B73" s="232">
        <v>41.8</v>
      </c>
      <c r="C73" s="227"/>
      <c r="D73" s="227"/>
      <c r="E73" s="227"/>
      <c r="F73" s="227"/>
      <c r="G73" s="227"/>
      <c r="H73" s="227"/>
      <c r="I73" s="227"/>
      <c r="J73" s="227"/>
    </row>
    <row r="74" spans="1:10" ht="14.25">
      <c r="A74" s="231" t="s">
        <v>97</v>
      </c>
      <c r="B74" s="232">
        <v>57.8</v>
      </c>
      <c r="C74" s="227"/>
      <c r="D74" s="227"/>
      <c r="E74" s="227"/>
      <c r="F74" s="227"/>
      <c r="G74" s="227"/>
      <c r="H74" s="227"/>
      <c r="I74" s="227"/>
      <c r="J74" s="227"/>
    </row>
    <row r="75" spans="1:10" ht="14.25">
      <c r="A75" s="231" t="s">
        <v>1008</v>
      </c>
      <c r="B75" s="232">
        <v>58.5</v>
      </c>
      <c r="C75" s="227"/>
      <c r="D75" s="227"/>
      <c r="E75" s="227"/>
      <c r="F75" s="227"/>
      <c r="G75" s="227"/>
      <c r="H75" s="227"/>
      <c r="I75" s="227"/>
      <c r="J75" s="227"/>
    </row>
    <row r="76" spans="1:10" ht="14.25">
      <c r="A76" s="231" t="s">
        <v>1009</v>
      </c>
      <c r="B76" s="232">
        <v>80.8</v>
      </c>
      <c r="C76" s="227"/>
      <c r="D76" s="227"/>
      <c r="E76" s="227"/>
      <c r="F76" s="227"/>
      <c r="G76" s="227"/>
      <c r="H76" s="227"/>
      <c r="I76" s="227"/>
      <c r="J76" s="227"/>
    </row>
    <row r="77" spans="1:10" ht="14.25">
      <c r="A77" s="231" t="s">
        <v>1010</v>
      </c>
      <c r="B77" s="232">
        <v>61.3</v>
      </c>
      <c r="C77" s="227"/>
      <c r="D77" s="227"/>
      <c r="E77" s="227"/>
      <c r="F77" s="227"/>
      <c r="G77" s="227"/>
      <c r="H77" s="227"/>
      <c r="I77" s="227"/>
      <c r="J77" s="227"/>
    </row>
    <row r="78" spans="1:10" ht="14.25">
      <c r="A78" s="231" t="s">
        <v>1011</v>
      </c>
      <c r="B78" s="232">
        <v>41.6</v>
      </c>
      <c r="C78" s="227"/>
      <c r="D78" s="227"/>
      <c r="E78" s="227"/>
      <c r="F78" s="227"/>
      <c r="G78" s="227"/>
      <c r="H78" s="227"/>
      <c r="I78" s="227"/>
      <c r="J78" s="227"/>
    </row>
    <row r="79" spans="1:10" ht="14.25">
      <c r="A79" s="231" t="s">
        <v>1012</v>
      </c>
      <c r="B79" s="232">
        <v>58.4</v>
      </c>
      <c r="C79" s="227"/>
      <c r="D79" s="227"/>
      <c r="E79" s="227"/>
      <c r="F79" s="227"/>
      <c r="G79" s="227"/>
      <c r="H79" s="227"/>
      <c r="I79" s="227"/>
      <c r="J79" s="227"/>
    </row>
    <row r="80" spans="1:10" ht="14.25">
      <c r="A80" s="231" t="s">
        <v>1013</v>
      </c>
      <c r="B80" s="232">
        <v>80.7</v>
      </c>
      <c r="C80" s="227"/>
      <c r="D80" s="227"/>
      <c r="E80" s="227"/>
      <c r="F80" s="227"/>
      <c r="G80" s="227"/>
      <c r="H80" s="227"/>
      <c r="I80" s="227"/>
      <c r="J80" s="227"/>
    </row>
    <row r="81" spans="1:10" ht="14.25">
      <c r="A81" s="231" t="s">
        <v>1014</v>
      </c>
      <c r="B81" s="232">
        <v>61.6</v>
      </c>
      <c r="C81" s="227"/>
      <c r="D81" s="227"/>
      <c r="E81" s="227"/>
      <c r="F81" s="227"/>
      <c r="G81" s="227"/>
      <c r="H81" s="227"/>
      <c r="I81" s="227"/>
      <c r="J81" s="227"/>
    </row>
    <row r="82" spans="1:10" ht="14.25">
      <c r="A82" s="231" t="s">
        <v>1015</v>
      </c>
      <c r="B82" s="232">
        <v>41.8</v>
      </c>
      <c r="C82" s="227"/>
      <c r="D82" s="227"/>
      <c r="E82" s="227"/>
      <c r="F82" s="227"/>
      <c r="G82" s="227"/>
      <c r="H82" s="227"/>
      <c r="I82" s="227"/>
      <c r="J82" s="227"/>
    </row>
    <row r="83" spans="1:10" ht="14.25">
      <c r="A83" s="231" t="s">
        <v>1016</v>
      </c>
      <c r="B83" s="232">
        <v>58.6</v>
      </c>
      <c r="C83" s="227"/>
      <c r="D83" s="227"/>
      <c r="E83" s="227"/>
      <c r="F83" s="227"/>
      <c r="G83" s="227"/>
      <c r="H83" s="227"/>
      <c r="I83" s="227"/>
      <c r="J83" s="227"/>
    </row>
    <row r="84" spans="1:10" ht="14.25">
      <c r="A84" s="231" t="s">
        <v>1017</v>
      </c>
      <c r="B84" s="232">
        <v>80.8</v>
      </c>
      <c r="C84" s="227"/>
      <c r="D84" s="227"/>
      <c r="E84" s="227"/>
      <c r="F84" s="227"/>
      <c r="G84" s="227"/>
      <c r="H84" s="227"/>
      <c r="I84" s="227"/>
      <c r="J84" s="227"/>
    </row>
    <row r="85" spans="1:10" ht="14.25">
      <c r="A85" s="231" t="s">
        <v>98</v>
      </c>
      <c r="B85" s="232">
        <v>75.4</v>
      </c>
      <c r="C85" s="227"/>
      <c r="D85" s="227"/>
      <c r="E85" s="227"/>
      <c r="F85" s="227"/>
      <c r="G85" s="227"/>
      <c r="H85" s="227"/>
      <c r="I85" s="227"/>
      <c r="J85" s="227"/>
    </row>
    <row r="86" spans="1:10" ht="14.25">
      <c r="A86" s="231" t="s">
        <v>1018</v>
      </c>
      <c r="B86" s="232">
        <v>61.7</v>
      </c>
      <c r="C86" s="227"/>
      <c r="D86" s="227"/>
      <c r="E86" s="227"/>
      <c r="F86" s="227"/>
      <c r="G86" s="227"/>
      <c r="H86" s="227"/>
      <c r="I86" s="227"/>
      <c r="J86" s="227"/>
    </row>
    <row r="87" spans="1:10" ht="14.25">
      <c r="A87" s="231" t="s">
        <v>1019</v>
      </c>
      <c r="B87" s="232">
        <v>41.7</v>
      </c>
      <c r="C87" s="227"/>
      <c r="D87" s="227"/>
      <c r="E87" s="227"/>
      <c r="F87" s="227"/>
      <c r="G87" s="227"/>
      <c r="H87" s="227"/>
      <c r="I87" s="227"/>
      <c r="J87" s="227"/>
    </row>
    <row r="88" spans="1:10" ht="14.25">
      <c r="A88" s="231" t="s">
        <v>1020</v>
      </c>
      <c r="B88" s="232">
        <v>58.6</v>
      </c>
      <c r="C88" s="227"/>
      <c r="D88" s="227"/>
      <c r="E88" s="227"/>
      <c r="F88" s="227"/>
      <c r="G88" s="227"/>
      <c r="H88" s="227"/>
      <c r="I88" s="227"/>
      <c r="J88" s="227"/>
    </row>
    <row r="89" spans="1:10" ht="14.25">
      <c r="A89" s="231" t="s">
        <v>1021</v>
      </c>
      <c r="B89" s="232">
        <v>80.6</v>
      </c>
      <c r="C89" s="227"/>
      <c r="D89" s="227"/>
      <c r="E89" s="227"/>
      <c r="F89" s="227"/>
      <c r="G89" s="227"/>
      <c r="H89" s="227"/>
      <c r="I89" s="227"/>
      <c r="J89" s="227"/>
    </row>
    <row r="90" spans="1:10" ht="14.25">
      <c r="A90" s="231" t="s">
        <v>1022</v>
      </c>
      <c r="B90" s="232">
        <v>61.6</v>
      </c>
      <c r="C90" s="227"/>
      <c r="D90" s="227"/>
      <c r="E90" s="227"/>
      <c r="F90" s="227"/>
      <c r="G90" s="227"/>
      <c r="H90" s="227"/>
      <c r="I90" s="227"/>
      <c r="J90" s="227"/>
    </row>
    <row r="91" spans="1:10" ht="14.25">
      <c r="A91" s="231" t="s">
        <v>1023</v>
      </c>
      <c r="B91" s="232">
        <v>41.8</v>
      </c>
      <c r="C91" s="227"/>
      <c r="D91" s="227"/>
      <c r="E91" s="227"/>
      <c r="F91" s="227"/>
      <c r="G91" s="227"/>
      <c r="H91" s="227"/>
      <c r="I91" s="227"/>
      <c r="J91" s="227"/>
    </row>
    <row r="92" spans="1:10" ht="14.25">
      <c r="A92" s="231" t="s">
        <v>1024</v>
      </c>
      <c r="B92" s="232">
        <v>58.7</v>
      </c>
      <c r="C92" s="227"/>
      <c r="D92" s="227"/>
      <c r="E92" s="227"/>
      <c r="F92" s="227"/>
      <c r="G92" s="227"/>
      <c r="H92" s="227"/>
      <c r="I92" s="227"/>
      <c r="J92" s="227"/>
    </row>
    <row r="93" spans="1:10" ht="14.25">
      <c r="A93" s="231" t="s">
        <v>1025</v>
      </c>
      <c r="B93" s="232">
        <v>80.8</v>
      </c>
      <c r="C93" s="227"/>
      <c r="D93" s="227"/>
      <c r="E93" s="227"/>
      <c r="F93" s="227"/>
      <c r="G93" s="227"/>
      <c r="H93" s="227"/>
      <c r="I93" s="227"/>
      <c r="J93" s="227"/>
    </row>
    <row r="94" spans="1:10" ht="14.25">
      <c r="A94" s="231" t="s">
        <v>1026</v>
      </c>
      <c r="B94" s="232">
        <v>61.5</v>
      </c>
      <c r="C94" s="227"/>
      <c r="D94" s="227"/>
      <c r="E94" s="227"/>
      <c r="F94" s="227"/>
      <c r="G94" s="227"/>
      <c r="H94" s="227"/>
      <c r="I94" s="227"/>
      <c r="J94" s="227"/>
    </row>
    <row r="95" spans="1:10" ht="14.25">
      <c r="A95" s="231" t="s">
        <v>1027</v>
      </c>
      <c r="B95" s="232">
        <v>41.8</v>
      </c>
      <c r="C95" s="227"/>
      <c r="D95" s="227"/>
      <c r="E95" s="227"/>
      <c r="F95" s="227"/>
      <c r="G95" s="227"/>
      <c r="H95" s="227"/>
      <c r="I95" s="227"/>
      <c r="J95" s="227"/>
    </row>
    <row r="96" spans="1:10" ht="14.25">
      <c r="A96" s="231" t="s">
        <v>99</v>
      </c>
      <c r="B96" s="232">
        <v>60.8</v>
      </c>
      <c r="C96" s="227"/>
      <c r="D96" s="227"/>
      <c r="E96" s="227"/>
      <c r="F96" s="227"/>
      <c r="G96" s="227"/>
      <c r="H96" s="227"/>
      <c r="I96" s="227"/>
      <c r="J96" s="227"/>
    </row>
    <row r="97" spans="1:10" ht="14.25">
      <c r="A97" s="231" t="s">
        <v>1028</v>
      </c>
      <c r="B97" s="232">
        <v>58.7</v>
      </c>
      <c r="C97" s="227"/>
      <c r="D97" s="227"/>
      <c r="E97" s="227"/>
      <c r="F97" s="227"/>
      <c r="G97" s="227"/>
      <c r="H97" s="227"/>
      <c r="I97" s="227"/>
      <c r="J97" s="227"/>
    </row>
    <row r="98" spans="1:10" ht="14.25">
      <c r="A98" s="231" t="s">
        <v>1029</v>
      </c>
      <c r="B98" s="232">
        <v>80.8</v>
      </c>
      <c r="C98" s="227"/>
      <c r="D98" s="227"/>
      <c r="E98" s="227"/>
      <c r="F98" s="227"/>
      <c r="G98" s="227"/>
      <c r="H98" s="227"/>
      <c r="I98" s="227"/>
      <c r="J98" s="227"/>
    </row>
    <row r="99" spans="1:10" ht="14.25">
      <c r="A99" s="231" t="s">
        <v>1030</v>
      </c>
      <c r="B99" s="232">
        <v>61.6</v>
      </c>
      <c r="C99" s="227"/>
      <c r="D99" s="227"/>
      <c r="E99" s="227"/>
      <c r="F99" s="227"/>
      <c r="G99" s="227"/>
      <c r="H99" s="227"/>
      <c r="I99" s="227"/>
      <c r="J99" s="227"/>
    </row>
    <row r="100" spans="1:10" ht="14.25">
      <c r="A100" s="231" t="s">
        <v>1031</v>
      </c>
      <c r="B100" s="232">
        <v>41.9</v>
      </c>
      <c r="C100" s="227"/>
      <c r="D100" s="227"/>
      <c r="E100" s="227"/>
      <c r="F100" s="227"/>
      <c r="G100" s="227"/>
      <c r="H100" s="227"/>
      <c r="I100" s="227"/>
      <c r="J100" s="227"/>
    </row>
    <row r="101" spans="1:10" ht="14.25">
      <c r="A101" s="231" t="s">
        <v>1032</v>
      </c>
      <c r="B101" s="232">
        <v>58.6</v>
      </c>
      <c r="C101" s="227"/>
      <c r="D101" s="227"/>
      <c r="E101" s="227"/>
      <c r="F101" s="227"/>
      <c r="G101" s="227"/>
      <c r="H101" s="227"/>
      <c r="I101" s="227"/>
      <c r="J101" s="227"/>
    </row>
    <row r="102" spans="1:10" ht="14.25">
      <c r="A102" s="231" t="s">
        <v>1033</v>
      </c>
      <c r="B102" s="232">
        <v>80.8</v>
      </c>
      <c r="C102" s="227"/>
      <c r="D102" s="227"/>
      <c r="E102" s="227"/>
      <c r="F102" s="227"/>
      <c r="G102" s="227"/>
      <c r="H102" s="227"/>
      <c r="I102" s="227"/>
      <c r="J102" s="227"/>
    </row>
    <row r="103" spans="1:10" ht="14.25">
      <c r="A103" s="231" t="s">
        <v>1034</v>
      </c>
      <c r="B103" s="232">
        <v>61.6</v>
      </c>
      <c r="C103" s="227"/>
      <c r="D103" s="227"/>
      <c r="E103" s="227"/>
      <c r="F103" s="227"/>
      <c r="G103" s="227"/>
      <c r="H103" s="227"/>
      <c r="I103" s="227"/>
      <c r="J103" s="227"/>
    </row>
    <row r="104" spans="1:10" ht="14.25">
      <c r="A104" s="231" t="s">
        <v>1035</v>
      </c>
      <c r="B104" s="232">
        <v>41.6</v>
      </c>
      <c r="C104" s="227"/>
      <c r="D104" s="227"/>
      <c r="E104" s="227"/>
      <c r="F104" s="227"/>
      <c r="G104" s="227"/>
      <c r="H104" s="227"/>
      <c r="I104" s="227"/>
      <c r="J104" s="227"/>
    </row>
    <row r="105" spans="1:10" ht="14.25">
      <c r="A105" s="231" t="s">
        <v>1036</v>
      </c>
      <c r="B105" s="232">
        <v>58.7</v>
      </c>
      <c r="C105" s="227"/>
      <c r="D105" s="227"/>
      <c r="E105" s="227"/>
      <c r="F105" s="227"/>
      <c r="G105" s="227"/>
      <c r="H105" s="227"/>
      <c r="I105" s="227"/>
      <c r="J105" s="227"/>
    </row>
    <row r="106" spans="1:10" ht="14.25">
      <c r="A106" s="231" t="s">
        <v>1037</v>
      </c>
      <c r="B106" s="232">
        <v>80.7</v>
      </c>
      <c r="C106" s="227"/>
      <c r="D106" s="227"/>
      <c r="E106" s="227"/>
      <c r="F106" s="227"/>
      <c r="G106" s="227"/>
      <c r="H106" s="227"/>
      <c r="I106" s="227"/>
      <c r="J106" s="227"/>
    </row>
    <row r="107" spans="1:10" ht="14.25">
      <c r="A107" s="231" t="s">
        <v>100</v>
      </c>
      <c r="B107" s="232">
        <v>41.1</v>
      </c>
      <c r="C107" s="227"/>
      <c r="D107" s="227"/>
      <c r="E107" s="227"/>
      <c r="F107" s="227"/>
      <c r="G107" s="227"/>
      <c r="H107" s="227"/>
      <c r="I107" s="227"/>
      <c r="J107" s="227"/>
    </row>
    <row r="108" spans="1:10" ht="14.25">
      <c r="A108" s="231" t="s">
        <v>1038</v>
      </c>
      <c r="B108" s="232">
        <v>61.5</v>
      </c>
      <c r="C108" s="227"/>
      <c r="D108" s="227"/>
      <c r="E108" s="227"/>
      <c r="F108" s="227"/>
      <c r="G108" s="227"/>
      <c r="H108" s="227"/>
      <c r="I108" s="227"/>
      <c r="J108" s="227"/>
    </row>
    <row r="109" spans="1:10" ht="14.25">
      <c r="A109" s="231" t="s">
        <v>1039</v>
      </c>
      <c r="B109" s="232">
        <v>41.7</v>
      </c>
      <c r="C109" s="227"/>
      <c r="D109" s="227"/>
      <c r="E109" s="227"/>
      <c r="F109" s="227"/>
      <c r="G109" s="227"/>
      <c r="H109" s="227"/>
      <c r="I109" s="227"/>
      <c r="J109" s="227"/>
    </row>
    <row r="110" spans="1:10" ht="14.25">
      <c r="A110" s="231" t="s">
        <v>1040</v>
      </c>
      <c r="B110" s="232">
        <v>58.7</v>
      </c>
      <c r="C110" s="227"/>
      <c r="D110" s="227"/>
      <c r="E110" s="227"/>
      <c r="F110" s="227"/>
      <c r="G110" s="227"/>
      <c r="H110" s="227"/>
      <c r="I110" s="227"/>
      <c r="J110" s="227"/>
    </row>
    <row r="111" spans="1:10" ht="14.25">
      <c r="A111" s="231" t="s">
        <v>1041</v>
      </c>
      <c r="B111" s="232">
        <v>77.4</v>
      </c>
      <c r="C111" s="227"/>
      <c r="D111" s="227"/>
      <c r="E111" s="227"/>
      <c r="F111" s="227"/>
      <c r="G111" s="227"/>
      <c r="H111" s="227"/>
      <c r="I111" s="227"/>
      <c r="J111" s="227"/>
    </row>
    <row r="112" spans="1:10" ht="14.25">
      <c r="A112" s="231" t="s">
        <v>1042</v>
      </c>
      <c r="B112" s="232">
        <v>60.3</v>
      </c>
      <c r="C112" s="227"/>
      <c r="D112" s="227"/>
      <c r="E112" s="227"/>
      <c r="F112" s="227"/>
      <c r="G112" s="227"/>
      <c r="H112" s="227"/>
      <c r="I112" s="227"/>
      <c r="J112" s="227"/>
    </row>
    <row r="113" spans="1:10" ht="14.25">
      <c r="A113" s="231" t="s">
        <v>1043</v>
      </c>
      <c r="B113" s="232">
        <v>41.1</v>
      </c>
      <c r="C113" s="227"/>
      <c r="D113" s="227"/>
      <c r="E113" s="227"/>
      <c r="F113" s="227"/>
      <c r="G113" s="227"/>
      <c r="H113" s="227"/>
      <c r="I113" s="227"/>
      <c r="J113" s="227"/>
    </row>
    <row r="114" spans="1:10" ht="14.25">
      <c r="A114" s="231" t="s">
        <v>1044</v>
      </c>
      <c r="B114" s="232">
        <v>55.8</v>
      </c>
      <c r="C114" s="227"/>
      <c r="D114" s="227"/>
      <c r="E114" s="227"/>
      <c r="F114" s="227"/>
      <c r="G114" s="227"/>
      <c r="H114" s="227"/>
      <c r="I114" s="227"/>
      <c r="J114" s="227"/>
    </row>
    <row r="115" spans="1:10" ht="14.25">
      <c r="A115" s="231" t="s">
        <v>1045</v>
      </c>
      <c r="B115" s="232">
        <v>78</v>
      </c>
      <c r="C115" s="227"/>
      <c r="D115" s="227"/>
      <c r="E115" s="227"/>
      <c r="F115" s="227"/>
      <c r="G115" s="227"/>
      <c r="H115" s="227"/>
      <c r="I115" s="227"/>
      <c r="J115" s="227"/>
    </row>
    <row r="116" spans="1:10" ht="14.25">
      <c r="A116" s="231" t="s">
        <v>1046</v>
      </c>
      <c r="B116" s="232">
        <v>61</v>
      </c>
      <c r="C116" s="227"/>
      <c r="D116" s="227"/>
      <c r="E116" s="227"/>
      <c r="F116" s="227"/>
      <c r="G116" s="227"/>
      <c r="H116" s="227"/>
      <c r="I116" s="227"/>
      <c r="J116" s="227"/>
    </row>
    <row r="117" spans="1:10" ht="14.25">
      <c r="A117" s="231" t="s">
        <v>1047</v>
      </c>
      <c r="B117" s="232">
        <v>41</v>
      </c>
      <c r="C117" s="227"/>
      <c r="D117" s="227"/>
      <c r="E117" s="227"/>
      <c r="F117" s="227"/>
      <c r="G117" s="227"/>
      <c r="H117" s="227"/>
      <c r="I117" s="227"/>
      <c r="J117" s="227"/>
    </row>
    <row r="118" spans="1:10" ht="14.25">
      <c r="A118" s="231" t="s">
        <v>101</v>
      </c>
      <c r="B118" s="232">
        <v>60.8</v>
      </c>
      <c r="C118" s="227"/>
      <c r="D118" s="227"/>
      <c r="E118" s="227"/>
      <c r="F118" s="227"/>
      <c r="G118" s="227"/>
      <c r="H118" s="227"/>
      <c r="I118" s="227"/>
      <c r="J118" s="227"/>
    </row>
    <row r="119" spans="1:10" ht="14.25">
      <c r="A119" s="231" t="s">
        <v>102</v>
      </c>
      <c r="B119" s="232">
        <v>57.9</v>
      </c>
      <c r="C119" s="227"/>
      <c r="D119" s="227"/>
      <c r="E119" s="227"/>
      <c r="F119" s="227"/>
      <c r="G119" s="227"/>
      <c r="H119" s="227"/>
      <c r="I119" s="227"/>
      <c r="J119" s="227"/>
    </row>
    <row r="120" spans="1:10" ht="14.25">
      <c r="A120" s="231" t="s">
        <v>1048</v>
      </c>
      <c r="B120" s="232">
        <v>55.8</v>
      </c>
      <c r="C120" s="227"/>
      <c r="D120" s="227"/>
      <c r="E120" s="227"/>
      <c r="F120" s="227"/>
      <c r="G120" s="227"/>
      <c r="H120" s="227"/>
      <c r="I120" s="227"/>
      <c r="J120" s="227"/>
    </row>
    <row r="121" spans="1:10" ht="14.25">
      <c r="A121" s="231" t="s">
        <v>1049</v>
      </c>
      <c r="B121" s="232">
        <v>77.8</v>
      </c>
      <c r="C121" s="227"/>
      <c r="D121" s="227"/>
      <c r="E121" s="227"/>
      <c r="F121" s="227"/>
      <c r="G121" s="227"/>
      <c r="H121" s="227"/>
      <c r="I121" s="227"/>
      <c r="J121" s="227"/>
    </row>
    <row r="122" spans="1:10" ht="14.25">
      <c r="A122" s="231" t="s">
        <v>1050</v>
      </c>
      <c r="B122" s="232">
        <v>60.6</v>
      </c>
      <c r="C122" s="227"/>
      <c r="D122" s="227"/>
      <c r="E122" s="227"/>
      <c r="F122" s="227"/>
      <c r="G122" s="227"/>
      <c r="H122" s="227"/>
      <c r="I122" s="227"/>
      <c r="J122" s="227"/>
    </row>
    <row r="123" spans="1:10" ht="14.25">
      <c r="A123" s="231" t="s">
        <v>1051</v>
      </c>
      <c r="B123" s="232">
        <v>40.9</v>
      </c>
      <c r="C123" s="227"/>
      <c r="D123" s="227"/>
      <c r="E123" s="227"/>
      <c r="F123" s="227"/>
      <c r="G123" s="227"/>
      <c r="H123" s="227"/>
      <c r="I123" s="227"/>
      <c r="J123" s="227"/>
    </row>
    <row r="124" spans="1:10" ht="14.25">
      <c r="A124" s="231" t="s">
        <v>1052</v>
      </c>
      <c r="B124" s="232">
        <v>56</v>
      </c>
      <c r="C124" s="227"/>
      <c r="D124" s="227"/>
      <c r="E124" s="227"/>
      <c r="F124" s="227"/>
      <c r="G124" s="227"/>
      <c r="H124" s="227"/>
      <c r="I124" s="227"/>
      <c r="J124" s="227"/>
    </row>
    <row r="125" spans="1:10" ht="14.25">
      <c r="A125" s="231" t="s">
        <v>1053</v>
      </c>
      <c r="B125" s="232">
        <v>77.6</v>
      </c>
      <c r="C125" s="227"/>
      <c r="D125" s="227"/>
      <c r="E125" s="227"/>
      <c r="F125" s="227"/>
      <c r="G125" s="227"/>
      <c r="H125" s="227"/>
      <c r="I125" s="227"/>
      <c r="J125" s="227"/>
    </row>
    <row r="126" spans="1:10" ht="14.25">
      <c r="A126" s="231" t="s">
        <v>1054</v>
      </c>
      <c r="B126" s="232">
        <v>60.4</v>
      </c>
      <c r="C126" s="227"/>
      <c r="D126" s="227"/>
      <c r="E126" s="227"/>
      <c r="F126" s="227"/>
      <c r="G126" s="227"/>
      <c r="H126" s="227"/>
      <c r="I126" s="227"/>
      <c r="J126" s="227"/>
    </row>
    <row r="127" spans="1:10" ht="14.25">
      <c r="A127" s="231" t="s">
        <v>1055</v>
      </c>
      <c r="B127" s="232">
        <v>41</v>
      </c>
      <c r="C127" s="227"/>
      <c r="D127" s="227"/>
      <c r="E127" s="227"/>
      <c r="F127" s="227"/>
      <c r="G127" s="227"/>
      <c r="H127" s="227"/>
      <c r="I127" s="227"/>
      <c r="J127" s="227"/>
    </row>
    <row r="128" spans="1:10" ht="14.25">
      <c r="A128" s="231" t="s">
        <v>1056</v>
      </c>
      <c r="B128" s="232">
        <v>55.5</v>
      </c>
      <c r="C128" s="227"/>
      <c r="D128" s="227"/>
      <c r="E128" s="227"/>
      <c r="F128" s="227"/>
      <c r="G128" s="227"/>
      <c r="H128" s="227"/>
      <c r="I128" s="227"/>
      <c r="J128" s="227"/>
    </row>
    <row r="129" spans="1:10" ht="14.25">
      <c r="A129" s="231" t="s">
        <v>1057</v>
      </c>
      <c r="B129" s="232">
        <v>77.9</v>
      </c>
      <c r="C129" s="227"/>
      <c r="D129" s="227"/>
      <c r="E129" s="227"/>
      <c r="F129" s="227"/>
      <c r="G129" s="227"/>
      <c r="H129" s="227"/>
      <c r="I129" s="227"/>
      <c r="J129" s="227"/>
    </row>
    <row r="130" spans="1:10" ht="14.25">
      <c r="A130" s="231" t="s">
        <v>103</v>
      </c>
      <c r="B130" s="232">
        <v>75.5</v>
      </c>
      <c r="C130" s="227"/>
      <c r="D130" s="227"/>
      <c r="E130" s="227"/>
      <c r="F130" s="227"/>
      <c r="G130" s="227"/>
      <c r="H130" s="227"/>
      <c r="I130" s="227"/>
      <c r="J130" s="227"/>
    </row>
    <row r="131" spans="1:10" ht="14.25">
      <c r="A131" s="231" t="s">
        <v>1058</v>
      </c>
      <c r="B131" s="232">
        <v>60.5</v>
      </c>
      <c r="C131" s="227"/>
      <c r="D131" s="227"/>
      <c r="E131" s="227"/>
      <c r="F131" s="227"/>
      <c r="G131" s="227"/>
      <c r="H131" s="227"/>
      <c r="I131" s="227"/>
      <c r="J131" s="227"/>
    </row>
    <row r="132" spans="1:10" ht="20.25">
      <c r="A132" s="231" t="s">
        <v>2291</v>
      </c>
      <c r="B132" s="233"/>
      <c r="C132" s="227"/>
      <c r="D132" s="227"/>
      <c r="E132" s="227"/>
      <c r="F132" s="227"/>
      <c r="G132" s="227"/>
      <c r="H132" s="227"/>
      <c r="I132" s="227"/>
      <c r="J132" s="227"/>
    </row>
    <row r="133" spans="1:10" ht="20.25">
      <c r="A133" s="231" t="s">
        <v>2292</v>
      </c>
      <c r="B133" s="233"/>
      <c r="C133" s="227"/>
      <c r="D133" s="227"/>
      <c r="E133" s="227"/>
      <c r="F133" s="227"/>
      <c r="G133" s="227"/>
      <c r="H133" s="227"/>
      <c r="I133" s="227"/>
      <c r="J133" s="227"/>
    </row>
    <row r="134" spans="1:10" ht="14.25">
      <c r="A134" s="231" t="s">
        <v>1059</v>
      </c>
      <c r="B134" s="232">
        <v>41.1</v>
      </c>
      <c r="C134" s="227"/>
      <c r="D134" s="227"/>
      <c r="E134" s="227"/>
      <c r="F134" s="227"/>
      <c r="G134" s="227"/>
      <c r="H134" s="227"/>
      <c r="I134" s="227"/>
      <c r="J134" s="227"/>
    </row>
    <row r="135" spans="1:10" ht="14.25">
      <c r="A135" s="231" t="s">
        <v>1060</v>
      </c>
      <c r="B135" s="232">
        <v>56.3</v>
      </c>
      <c r="C135" s="227"/>
      <c r="D135" s="227"/>
      <c r="E135" s="227"/>
      <c r="F135" s="227"/>
      <c r="G135" s="227"/>
      <c r="H135" s="227"/>
      <c r="I135" s="227"/>
      <c r="J135" s="227"/>
    </row>
    <row r="136" spans="1:10" ht="14.25">
      <c r="A136" s="231" t="s">
        <v>1061</v>
      </c>
      <c r="B136" s="232">
        <v>77.8</v>
      </c>
      <c r="C136" s="227"/>
      <c r="D136" s="227"/>
      <c r="E136" s="227"/>
      <c r="F136" s="227"/>
      <c r="G136" s="227"/>
      <c r="H136" s="227"/>
      <c r="I136" s="227"/>
      <c r="J136" s="227"/>
    </row>
    <row r="137" spans="1:10" ht="14.25">
      <c r="A137" s="231" t="s">
        <v>1062</v>
      </c>
      <c r="B137" s="232">
        <v>60.6</v>
      </c>
      <c r="C137" s="227"/>
      <c r="D137" s="227"/>
      <c r="E137" s="227"/>
      <c r="F137" s="227"/>
      <c r="G137" s="227"/>
      <c r="H137" s="227"/>
      <c r="I137" s="227"/>
      <c r="J137" s="227"/>
    </row>
    <row r="138" spans="1:10" ht="14.25">
      <c r="A138" s="231" t="s">
        <v>1063</v>
      </c>
      <c r="B138" s="232">
        <v>41</v>
      </c>
      <c r="C138" s="227"/>
      <c r="D138" s="227"/>
      <c r="E138" s="227"/>
      <c r="F138" s="227"/>
      <c r="G138" s="227"/>
      <c r="H138" s="227"/>
      <c r="I138" s="227"/>
      <c r="J138" s="227"/>
    </row>
    <row r="139" spans="1:10" ht="14.25">
      <c r="A139" s="231" t="s">
        <v>1064</v>
      </c>
      <c r="B139" s="232">
        <v>56.2</v>
      </c>
      <c r="C139" s="227"/>
      <c r="D139" s="227"/>
      <c r="E139" s="227"/>
      <c r="F139" s="227"/>
      <c r="G139" s="227"/>
      <c r="H139" s="227"/>
      <c r="I139" s="227"/>
      <c r="J139" s="227"/>
    </row>
    <row r="140" spans="1:10" ht="14.25">
      <c r="A140" s="231" t="s">
        <v>1065</v>
      </c>
      <c r="B140" s="232">
        <v>77.7</v>
      </c>
      <c r="C140" s="227"/>
      <c r="D140" s="227"/>
      <c r="E140" s="227"/>
      <c r="F140" s="227"/>
      <c r="G140" s="227"/>
      <c r="H140" s="227"/>
      <c r="I140" s="227"/>
      <c r="J140" s="227"/>
    </row>
    <row r="141" spans="1:10" ht="14.25">
      <c r="A141" s="231" t="s">
        <v>1066</v>
      </c>
      <c r="B141" s="232">
        <v>60.7</v>
      </c>
      <c r="C141" s="227"/>
      <c r="D141" s="227"/>
      <c r="E141" s="227"/>
      <c r="F141" s="227"/>
      <c r="G141" s="227"/>
      <c r="H141" s="227"/>
      <c r="I141" s="227"/>
      <c r="J141" s="227"/>
    </row>
    <row r="142" spans="1:10" ht="14.25">
      <c r="A142" s="231" t="s">
        <v>1067</v>
      </c>
      <c r="B142" s="232">
        <v>41.2</v>
      </c>
      <c r="C142" s="227"/>
      <c r="D142" s="227"/>
      <c r="E142" s="227"/>
      <c r="F142" s="227"/>
      <c r="G142" s="227"/>
      <c r="H142" s="227"/>
      <c r="I142" s="227"/>
      <c r="J142" s="227"/>
    </row>
    <row r="143" spans="1:10" ht="14.25">
      <c r="A143" s="231" t="s">
        <v>104</v>
      </c>
      <c r="B143" s="232">
        <v>60.8</v>
      </c>
      <c r="C143" s="227"/>
      <c r="D143" s="227"/>
      <c r="E143" s="227"/>
      <c r="F143" s="227"/>
      <c r="G143" s="227"/>
      <c r="H143" s="227"/>
      <c r="I143" s="227"/>
      <c r="J143" s="227"/>
    </row>
    <row r="144" spans="1:10" ht="14.25">
      <c r="A144" s="231" t="s">
        <v>1068</v>
      </c>
      <c r="B144" s="232">
        <v>56</v>
      </c>
      <c r="C144" s="227"/>
      <c r="D144" s="227"/>
      <c r="E144" s="227"/>
      <c r="F144" s="227"/>
      <c r="G144" s="227"/>
      <c r="H144" s="227"/>
      <c r="I144" s="227"/>
      <c r="J144" s="227"/>
    </row>
    <row r="145" spans="1:10" ht="14.25">
      <c r="A145" s="231" t="s">
        <v>1069</v>
      </c>
      <c r="B145" s="232">
        <v>80.8</v>
      </c>
      <c r="C145" s="227"/>
      <c r="D145" s="227"/>
      <c r="E145" s="227"/>
      <c r="F145" s="227"/>
      <c r="G145" s="227"/>
      <c r="H145" s="227"/>
      <c r="I145" s="227"/>
      <c r="J145" s="227"/>
    </row>
    <row r="146" spans="1:10" ht="14.25">
      <c r="A146" s="231" t="s">
        <v>1070</v>
      </c>
      <c r="B146" s="232">
        <v>61.5</v>
      </c>
      <c r="C146" s="227"/>
      <c r="D146" s="227"/>
      <c r="E146" s="227"/>
      <c r="F146" s="227"/>
      <c r="G146" s="227"/>
      <c r="H146" s="227"/>
      <c r="I146" s="227"/>
      <c r="J146" s="227"/>
    </row>
    <row r="147" spans="1:10" ht="14.25">
      <c r="A147" s="231" t="s">
        <v>1071</v>
      </c>
      <c r="B147" s="232">
        <v>41.5</v>
      </c>
      <c r="C147" s="227"/>
      <c r="D147" s="227"/>
      <c r="E147" s="227"/>
      <c r="F147" s="227"/>
      <c r="G147" s="227"/>
      <c r="H147" s="227"/>
      <c r="I147" s="227"/>
      <c r="J147" s="227"/>
    </row>
    <row r="148" spans="1:10" ht="14.25">
      <c r="A148" s="231" t="s">
        <v>1072</v>
      </c>
      <c r="B148" s="232">
        <v>57.1</v>
      </c>
      <c r="C148" s="227"/>
      <c r="D148" s="227"/>
      <c r="E148" s="227"/>
      <c r="F148" s="227"/>
      <c r="G148" s="227"/>
      <c r="H148" s="227"/>
      <c r="I148" s="227"/>
      <c r="J148" s="227"/>
    </row>
    <row r="149" spans="1:10" ht="14.25">
      <c r="A149" s="231" t="s">
        <v>1073</v>
      </c>
      <c r="B149" s="232">
        <v>80.7</v>
      </c>
      <c r="C149" s="227"/>
      <c r="D149" s="227"/>
      <c r="E149" s="227"/>
      <c r="F149" s="227"/>
      <c r="G149" s="227"/>
      <c r="H149" s="227"/>
      <c r="I149" s="227"/>
      <c r="J149" s="227"/>
    </row>
    <row r="150" spans="1:10" ht="14.25">
      <c r="A150" s="231" t="s">
        <v>1074</v>
      </c>
      <c r="B150" s="232">
        <v>61.1</v>
      </c>
      <c r="C150" s="227"/>
      <c r="D150" s="227"/>
      <c r="E150" s="227"/>
      <c r="F150" s="227"/>
      <c r="G150" s="227"/>
      <c r="H150" s="227"/>
      <c r="I150" s="227"/>
      <c r="J150" s="227"/>
    </row>
    <row r="151" spans="1:10" ht="14.25">
      <c r="A151" s="231" t="s">
        <v>1075</v>
      </c>
      <c r="B151" s="232">
        <v>41.6</v>
      </c>
      <c r="C151" s="227"/>
      <c r="D151" s="227"/>
      <c r="E151" s="227"/>
      <c r="F151" s="227"/>
      <c r="G151" s="227"/>
      <c r="H151" s="227"/>
      <c r="I151" s="227"/>
      <c r="J151" s="227"/>
    </row>
    <row r="152" spans="1:10" ht="14.25">
      <c r="A152" s="231" t="s">
        <v>1076</v>
      </c>
      <c r="B152" s="232">
        <v>57</v>
      </c>
      <c r="C152" s="227"/>
      <c r="D152" s="227"/>
      <c r="E152" s="227"/>
      <c r="F152" s="227"/>
      <c r="G152" s="227"/>
      <c r="H152" s="227"/>
      <c r="I152" s="227"/>
      <c r="J152" s="227"/>
    </row>
    <row r="153" spans="1:10" ht="14.25">
      <c r="A153" s="231" t="s">
        <v>1077</v>
      </c>
      <c r="B153" s="232">
        <v>80.7</v>
      </c>
      <c r="C153" s="227"/>
      <c r="D153" s="227"/>
      <c r="E153" s="227"/>
      <c r="F153" s="227"/>
      <c r="G153" s="227"/>
      <c r="H153" s="227"/>
      <c r="I153" s="227"/>
      <c r="J153" s="227"/>
    </row>
    <row r="154" spans="1:10" ht="14.25">
      <c r="A154" s="231" t="s">
        <v>105</v>
      </c>
      <c r="B154" s="232">
        <v>41</v>
      </c>
      <c r="C154" s="227"/>
      <c r="D154" s="227"/>
      <c r="E154" s="227"/>
      <c r="F154" s="227"/>
      <c r="G154" s="227"/>
      <c r="H154" s="227"/>
      <c r="I154" s="227"/>
      <c r="J154" s="227"/>
    </row>
    <row r="155" spans="1:10" ht="14.25">
      <c r="A155" s="231" t="s">
        <v>1078</v>
      </c>
      <c r="B155" s="232">
        <v>61.2</v>
      </c>
      <c r="C155" s="227"/>
      <c r="D155" s="227"/>
      <c r="E155" s="227"/>
      <c r="F155" s="227"/>
      <c r="G155" s="227"/>
      <c r="H155" s="227"/>
      <c r="I155" s="227"/>
      <c r="J155" s="227"/>
    </row>
    <row r="156" spans="1:10" ht="14.25">
      <c r="A156" s="231" t="s">
        <v>1079</v>
      </c>
      <c r="B156" s="232">
        <v>41.6</v>
      </c>
      <c r="C156" s="227"/>
      <c r="D156" s="227"/>
      <c r="E156" s="227"/>
      <c r="F156" s="227"/>
      <c r="G156" s="227"/>
      <c r="H156" s="227"/>
      <c r="I156" s="227"/>
      <c r="J156" s="227"/>
    </row>
    <row r="157" spans="1:10" ht="14.25">
      <c r="A157" s="231" t="s">
        <v>1080</v>
      </c>
      <c r="B157" s="232">
        <v>56.9</v>
      </c>
      <c r="C157" s="227"/>
      <c r="D157" s="227"/>
      <c r="E157" s="227"/>
      <c r="F157" s="227"/>
      <c r="G157" s="227"/>
      <c r="H157" s="227"/>
      <c r="I157" s="227"/>
      <c r="J157" s="227"/>
    </row>
    <row r="158" spans="1:10" ht="14.25">
      <c r="A158" s="231" t="s">
        <v>1081</v>
      </c>
      <c r="B158" s="232">
        <v>81.1</v>
      </c>
      <c r="C158" s="227"/>
      <c r="D158" s="227"/>
      <c r="E158" s="227"/>
      <c r="F158" s="227"/>
      <c r="G158" s="227"/>
      <c r="H158" s="227"/>
      <c r="I158" s="227"/>
      <c r="J158" s="227"/>
    </row>
    <row r="159" spans="1:10" ht="14.25">
      <c r="A159" s="231" t="s">
        <v>1082</v>
      </c>
      <c r="B159" s="232">
        <v>61.3</v>
      </c>
      <c r="C159" s="227"/>
      <c r="D159" s="227"/>
      <c r="E159" s="227"/>
      <c r="F159" s="227"/>
      <c r="G159" s="227"/>
      <c r="H159" s="227"/>
      <c r="I159" s="227"/>
      <c r="J159" s="227"/>
    </row>
    <row r="160" spans="1:10" ht="14.25">
      <c r="A160" s="231" t="s">
        <v>1083</v>
      </c>
      <c r="B160" s="232">
        <v>41.5</v>
      </c>
      <c r="C160" s="227"/>
      <c r="D160" s="227"/>
      <c r="E160" s="227"/>
      <c r="F160" s="227"/>
      <c r="G160" s="227"/>
      <c r="H160" s="227"/>
      <c r="I160" s="227"/>
      <c r="J160" s="227"/>
    </row>
    <row r="161" spans="1:10" ht="14.25">
      <c r="A161" s="231" t="s">
        <v>1084</v>
      </c>
      <c r="B161" s="232">
        <v>56.7</v>
      </c>
      <c r="C161" s="227"/>
      <c r="D161" s="227"/>
      <c r="E161" s="227"/>
      <c r="F161" s="227"/>
      <c r="G161" s="227"/>
      <c r="H161" s="227"/>
      <c r="I161" s="227"/>
      <c r="J161" s="227"/>
    </row>
    <row r="162" spans="1:10" ht="14.25">
      <c r="A162" s="231" t="s">
        <v>1085</v>
      </c>
      <c r="B162" s="232">
        <v>80.9</v>
      </c>
      <c r="C162" s="227"/>
      <c r="D162" s="227"/>
      <c r="E162" s="227"/>
      <c r="F162" s="227"/>
      <c r="G162" s="227"/>
      <c r="H162" s="227"/>
      <c r="I162" s="227"/>
      <c r="J162" s="227"/>
    </row>
    <row r="163" spans="1:10" ht="14.25">
      <c r="A163" s="231" t="s">
        <v>1086</v>
      </c>
      <c r="B163" s="232">
        <v>61.5</v>
      </c>
      <c r="C163" s="227"/>
      <c r="D163" s="227"/>
      <c r="E163" s="227"/>
      <c r="F163" s="227"/>
      <c r="G163" s="227"/>
      <c r="H163" s="227"/>
      <c r="I163" s="227"/>
      <c r="J163" s="227"/>
    </row>
    <row r="164" spans="1:10" ht="14.25">
      <c r="A164" s="231" t="s">
        <v>1087</v>
      </c>
      <c r="B164" s="232">
        <v>41.4</v>
      </c>
      <c r="C164" s="227"/>
      <c r="D164" s="227"/>
      <c r="E164" s="227"/>
      <c r="F164" s="227"/>
      <c r="G164" s="227"/>
      <c r="H164" s="227"/>
      <c r="I164" s="227"/>
      <c r="J164" s="227"/>
    </row>
    <row r="165" spans="1:10" ht="14.25">
      <c r="A165" s="231" t="s">
        <v>106</v>
      </c>
      <c r="B165" s="232">
        <v>57.8</v>
      </c>
      <c r="C165" s="227"/>
      <c r="D165" s="227"/>
      <c r="E165" s="227"/>
      <c r="F165" s="227"/>
      <c r="G165" s="227"/>
      <c r="H165" s="227"/>
      <c r="I165" s="227"/>
      <c r="J165" s="227"/>
    </row>
    <row r="166" spans="1:10" ht="14.25">
      <c r="A166" s="231" t="s">
        <v>1088</v>
      </c>
      <c r="B166" s="232">
        <v>56.9</v>
      </c>
      <c r="C166" s="227"/>
      <c r="D166" s="227"/>
      <c r="E166" s="227"/>
      <c r="F166" s="227"/>
      <c r="G166" s="227"/>
      <c r="H166" s="227"/>
      <c r="I166" s="227"/>
      <c r="J166" s="227"/>
    </row>
    <row r="167" spans="1:10" ht="14.25">
      <c r="A167" s="231" t="s">
        <v>1089</v>
      </c>
      <c r="B167" s="232">
        <v>80.8</v>
      </c>
      <c r="C167" s="227"/>
      <c r="D167" s="227"/>
      <c r="E167" s="227"/>
      <c r="F167" s="227"/>
      <c r="G167" s="227"/>
      <c r="H167" s="227"/>
      <c r="I167" s="227"/>
      <c r="J167" s="227"/>
    </row>
    <row r="168" spans="1:10" ht="14.25">
      <c r="A168" s="231" t="s">
        <v>1090</v>
      </c>
      <c r="B168" s="232">
        <v>61.3</v>
      </c>
      <c r="C168" s="227"/>
      <c r="D168" s="227"/>
      <c r="E168" s="227"/>
      <c r="F168" s="227"/>
      <c r="G168" s="227"/>
      <c r="H168" s="227"/>
      <c r="I168" s="227"/>
      <c r="J168" s="227"/>
    </row>
    <row r="169" spans="1:10" ht="14.25">
      <c r="A169" s="231" t="s">
        <v>1091</v>
      </c>
      <c r="B169" s="232">
        <v>41.5</v>
      </c>
      <c r="C169" s="227"/>
      <c r="D169" s="227"/>
      <c r="E169" s="227"/>
      <c r="F169" s="227"/>
      <c r="G169" s="227"/>
      <c r="H169" s="227"/>
      <c r="I169" s="227"/>
      <c r="J169" s="227"/>
    </row>
    <row r="170" spans="1:10" ht="14.25">
      <c r="A170" s="231" t="s">
        <v>1092</v>
      </c>
      <c r="B170" s="232">
        <v>56.9</v>
      </c>
      <c r="C170" s="227"/>
      <c r="D170" s="227"/>
      <c r="E170" s="227"/>
      <c r="F170" s="227"/>
      <c r="G170" s="227"/>
      <c r="H170" s="227"/>
      <c r="I170" s="227"/>
      <c r="J170" s="227"/>
    </row>
    <row r="171" spans="1:10" ht="14.25">
      <c r="A171" s="231" t="s">
        <v>1093</v>
      </c>
      <c r="B171" s="232">
        <v>81</v>
      </c>
      <c r="C171" s="227"/>
      <c r="D171" s="227"/>
      <c r="E171" s="227"/>
      <c r="F171" s="227"/>
      <c r="G171" s="227"/>
      <c r="H171" s="227"/>
      <c r="I171" s="227"/>
      <c r="J171" s="227"/>
    </row>
    <row r="172" spans="1:10" ht="14.25">
      <c r="A172" s="231" t="s">
        <v>1094</v>
      </c>
      <c r="B172" s="232">
        <v>61.6</v>
      </c>
      <c r="C172" s="227"/>
      <c r="D172" s="227"/>
      <c r="E172" s="227"/>
      <c r="F172" s="227"/>
      <c r="G172" s="227"/>
      <c r="H172" s="227"/>
      <c r="I172" s="227"/>
      <c r="J172" s="227"/>
    </row>
    <row r="173" spans="1:10" ht="14.25">
      <c r="A173" s="231" t="s">
        <v>1095</v>
      </c>
      <c r="B173" s="232">
        <v>41.6</v>
      </c>
      <c r="C173" s="227"/>
      <c r="D173" s="227"/>
      <c r="E173" s="227"/>
      <c r="F173" s="227"/>
      <c r="G173" s="227"/>
      <c r="H173" s="227"/>
      <c r="I173" s="227"/>
      <c r="J173" s="227"/>
    </row>
    <row r="174" spans="1:10" ht="14.25">
      <c r="A174" s="231" t="s">
        <v>1096</v>
      </c>
      <c r="B174" s="232">
        <v>56.9</v>
      </c>
      <c r="C174" s="227"/>
      <c r="D174" s="227"/>
      <c r="E174" s="227"/>
      <c r="F174" s="227"/>
      <c r="G174" s="227"/>
      <c r="H174" s="227"/>
      <c r="I174" s="227"/>
      <c r="J174" s="227"/>
    </row>
    <row r="175" spans="1:10" ht="14.25">
      <c r="A175" s="231" t="s">
        <v>1097</v>
      </c>
      <c r="B175" s="232">
        <v>80.8</v>
      </c>
      <c r="C175" s="227"/>
      <c r="D175" s="227"/>
      <c r="E175" s="227"/>
      <c r="F175" s="227"/>
      <c r="G175" s="227"/>
      <c r="H175" s="227"/>
      <c r="I175" s="227"/>
      <c r="J175" s="227"/>
    </row>
    <row r="176" spans="1:10" ht="14.25">
      <c r="A176" s="231" t="s">
        <v>107</v>
      </c>
      <c r="B176" s="232">
        <v>75.5</v>
      </c>
      <c r="C176" s="227"/>
      <c r="D176" s="227"/>
      <c r="E176" s="227"/>
      <c r="F176" s="227"/>
      <c r="G176" s="227"/>
      <c r="H176" s="227"/>
      <c r="I176" s="227"/>
      <c r="J176" s="227"/>
    </row>
    <row r="177" spans="1:10" ht="14.25">
      <c r="A177" s="231" t="s">
        <v>1098</v>
      </c>
      <c r="B177" s="232">
        <v>61.2</v>
      </c>
      <c r="C177" s="227"/>
      <c r="D177" s="227"/>
      <c r="E177" s="227"/>
      <c r="F177" s="227"/>
      <c r="G177" s="227"/>
      <c r="H177" s="227"/>
      <c r="I177" s="227"/>
      <c r="J177" s="227"/>
    </row>
    <row r="178" spans="1:10" ht="14.25">
      <c r="A178" s="231" t="s">
        <v>1099</v>
      </c>
      <c r="B178" s="232">
        <v>41.6</v>
      </c>
      <c r="C178" s="227"/>
      <c r="D178" s="227"/>
      <c r="E178" s="227"/>
      <c r="F178" s="227"/>
      <c r="G178" s="227"/>
      <c r="H178" s="227"/>
      <c r="I178" s="227"/>
      <c r="J178" s="227"/>
    </row>
    <row r="179" spans="1:10" ht="14.25">
      <c r="A179" s="231" t="s">
        <v>1100</v>
      </c>
      <c r="B179" s="232">
        <v>56.9</v>
      </c>
      <c r="C179" s="227"/>
      <c r="D179" s="227"/>
      <c r="E179" s="227"/>
      <c r="F179" s="227"/>
      <c r="G179" s="227"/>
      <c r="H179" s="227"/>
      <c r="I179" s="227"/>
      <c r="J179" s="227"/>
    </row>
    <row r="180" spans="1:10" ht="14.25">
      <c r="A180" s="231" t="s">
        <v>1101</v>
      </c>
      <c r="B180" s="232">
        <v>80.9</v>
      </c>
      <c r="C180" s="227"/>
      <c r="D180" s="227"/>
      <c r="E180" s="227"/>
      <c r="F180" s="227"/>
      <c r="G180" s="227"/>
      <c r="H180" s="227"/>
      <c r="I180" s="227"/>
      <c r="J180" s="227"/>
    </row>
    <row r="181" spans="1:10" ht="14.25">
      <c r="A181" s="231" t="s">
        <v>1102</v>
      </c>
      <c r="B181" s="232">
        <v>61.5</v>
      </c>
      <c r="C181" s="227"/>
      <c r="D181" s="227"/>
      <c r="E181" s="227"/>
      <c r="F181" s="227"/>
      <c r="G181" s="227"/>
      <c r="H181" s="227"/>
      <c r="I181" s="227"/>
      <c r="J181" s="227"/>
    </row>
    <row r="182" spans="1:10" ht="14.25">
      <c r="A182" s="231" t="s">
        <v>1103</v>
      </c>
      <c r="B182" s="232">
        <v>41.5</v>
      </c>
      <c r="C182" s="227"/>
      <c r="D182" s="227"/>
      <c r="E182" s="227"/>
      <c r="F182" s="227"/>
      <c r="G182" s="227"/>
      <c r="H182" s="227"/>
      <c r="I182" s="227"/>
      <c r="J182" s="227"/>
    </row>
    <row r="183" spans="1:10" ht="14.25">
      <c r="A183" s="231" t="s">
        <v>1104</v>
      </c>
      <c r="B183" s="232">
        <v>56.9</v>
      </c>
      <c r="C183" s="227"/>
      <c r="D183" s="227"/>
      <c r="E183" s="227"/>
      <c r="F183" s="227"/>
      <c r="G183" s="227"/>
      <c r="H183" s="227"/>
      <c r="I183" s="227"/>
      <c r="J183" s="227"/>
    </row>
    <row r="184" spans="1:10" ht="14.25">
      <c r="A184" s="231" t="s">
        <v>1105</v>
      </c>
      <c r="B184" s="232">
        <v>81</v>
      </c>
      <c r="C184" s="227"/>
      <c r="D184" s="227"/>
      <c r="E184" s="227"/>
      <c r="F184" s="227"/>
      <c r="G184" s="227"/>
      <c r="H184" s="227"/>
      <c r="I184" s="227"/>
      <c r="J184" s="227"/>
    </row>
    <row r="185" spans="1:10" ht="14.25">
      <c r="A185" s="231" t="s">
        <v>1106</v>
      </c>
      <c r="B185" s="232">
        <v>61.4</v>
      </c>
      <c r="C185" s="227"/>
      <c r="D185" s="227"/>
      <c r="E185" s="227"/>
      <c r="F185" s="227"/>
      <c r="G185" s="227"/>
      <c r="H185" s="227"/>
      <c r="I185" s="227"/>
      <c r="J185" s="227"/>
    </row>
    <row r="186" spans="1:10" ht="14.25">
      <c r="A186" s="231" t="s">
        <v>1107</v>
      </c>
      <c r="B186" s="232">
        <v>41.6</v>
      </c>
      <c r="C186" s="227"/>
      <c r="D186" s="227"/>
      <c r="E186" s="227"/>
      <c r="F186" s="227"/>
      <c r="G186" s="227"/>
      <c r="H186" s="227"/>
      <c r="I186" s="227"/>
      <c r="J186" s="227"/>
    </row>
    <row r="187" spans="1:10" ht="14.25">
      <c r="A187" s="231" t="s">
        <v>108</v>
      </c>
      <c r="B187" s="232">
        <v>60.9</v>
      </c>
      <c r="C187" s="227"/>
      <c r="D187" s="227"/>
      <c r="E187" s="227"/>
      <c r="F187" s="227"/>
      <c r="G187" s="227"/>
      <c r="H187" s="227"/>
      <c r="I187" s="227"/>
      <c r="J187" s="227"/>
    </row>
    <row r="188" spans="1:10" ht="14.25">
      <c r="A188" s="231" t="s">
        <v>1108</v>
      </c>
      <c r="B188" s="232">
        <v>57</v>
      </c>
      <c r="C188" s="227"/>
      <c r="D188" s="227"/>
      <c r="E188" s="227"/>
      <c r="F188" s="227"/>
      <c r="G188" s="227"/>
      <c r="H188" s="227"/>
      <c r="I188" s="227"/>
      <c r="J188" s="227"/>
    </row>
    <row r="189" spans="1:10" ht="14.25">
      <c r="A189" s="231" t="s">
        <v>1109</v>
      </c>
      <c r="B189" s="232">
        <v>81.1</v>
      </c>
      <c r="C189" s="227"/>
      <c r="D189" s="227"/>
      <c r="E189" s="227"/>
      <c r="F189" s="227"/>
      <c r="G189" s="227"/>
      <c r="H189" s="227"/>
      <c r="I189" s="227"/>
      <c r="J189" s="227"/>
    </row>
    <row r="190" spans="1:10" ht="14.25">
      <c r="A190" s="231" t="s">
        <v>1110</v>
      </c>
      <c r="B190" s="232">
        <v>61.4</v>
      </c>
      <c r="C190" s="227"/>
      <c r="D190" s="227"/>
      <c r="E190" s="227"/>
      <c r="F190" s="227"/>
      <c r="G190" s="227"/>
      <c r="H190" s="227"/>
      <c r="I190" s="227"/>
      <c r="J190" s="227"/>
    </row>
    <row r="191" spans="1:10" ht="14.25">
      <c r="A191" s="231" t="s">
        <v>1111</v>
      </c>
      <c r="B191" s="232">
        <v>41.5</v>
      </c>
      <c r="C191" s="227"/>
      <c r="D191" s="227"/>
      <c r="E191" s="227"/>
      <c r="F191" s="227"/>
      <c r="G191" s="227"/>
      <c r="H191" s="227"/>
      <c r="I191" s="227"/>
      <c r="J191" s="227"/>
    </row>
    <row r="192" spans="1:10" ht="14.25">
      <c r="A192" s="231" t="s">
        <v>1112</v>
      </c>
      <c r="B192" s="232">
        <v>56.8</v>
      </c>
      <c r="C192" s="227"/>
      <c r="D192" s="227"/>
      <c r="E192" s="227"/>
      <c r="F192" s="227"/>
      <c r="G192" s="227"/>
      <c r="H192" s="227"/>
      <c r="I192" s="227"/>
      <c r="J192" s="227"/>
    </row>
    <row r="193" spans="1:10" ht="14.25">
      <c r="A193" s="231" t="s">
        <v>1113</v>
      </c>
      <c r="B193" s="232">
        <v>80.7</v>
      </c>
      <c r="C193" s="227"/>
      <c r="D193" s="227"/>
      <c r="E193" s="227"/>
      <c r="F193" s="227"/>
      <c r="G193" s="227"/>
      <c r="H193" s="227"/>
      <c r="I193" s="227"/>
      <c r="J193" s="227"/>
    </row>
    <row r="194" spans="1:10" ht="14.25">
      <c r="A194" s="231" t="s">
        <v>1114</v>
      </c>
      <c r="B194" s="232">
        <v>61.6</v>
      </c>
      <c r="C194" s="227"/>
      <c r="D194" s="227"/>
      <c r="E194" s="227"/>
      <c r="F194" s="227"/>
      <c r="G194" s="227"/>
      <c r="H194" s="227"/>
      <c r="I194" s="227"/>
      <c r="J194" s="227"/>
    </row>
    <row r="195" spans="1:10" ht="14.25">
      <c r="A195" s="231" t="s">
        <v>1115</v>
      </c>
      <c r="B195" s="232">
        <v>41.5</v>
      </c>
      <c r="C195" s="227"/>
      <c r="D195" s="227"/>
      <c r="E195" s="227"/>
      <c r="F195" s="227"/>
      <c r="G195" s="227"/>
      <c r="H195" s="227"/>
      <c r="I195" s="227"/>
      <c r="J195" s="227"/>
    </row>
    <row r="196" spans="1:10" ht="14.25">
      <c r="A196" s="231" t="s">
        <v>1116</v>
      </c>
      <c r="B196" s="232">
        <v>57.1</v>
      </c>
      <c r="C196" s="227"/>
      <c r="D196" s="227"/>
      <c r="E196" s="227"/>
      <c r="F196" s="227"/>
      <c r="G196" s="227"/>
      <c r="H196" s="227"/>
      <c r="I196" s="227"/>
      <c r="J196" s="227"/>
    </row>
    <row r="197" spans="1:10" ht="14.25">
      <c r="A197" s="231" t="s">
        <v>1117</v>
      </c>
      <c r="B197" s="232">
        <v>80.9</v>
      </c>
      <c r="C197" s="227"/>
      <c r="D197" s="227"/>
      <c r="E197" s="227"/>
      <c r="F197" s="227"/>
      <c r="G197" s="227"/>
      <c r="H197" s="227"/>
      <c r="I197" s="227"/>
      <c r="J197" s="227"/>
    </row>
    <row r="198" spans="1:10" ht="14.25">
      <c r="A198" s="231" t="s">
        <v>109</v>
      </c>
      <c r="B198" s="232">
        <v>41.1</v>
      </c>
      <c r="C198" s="227"/>
      <c r="D198" s="227"/>
      <c r="E198" s="227"/>
      <c r="F198" s="227"/>
      <c r="G198" s="227"/>
      <c r="H198" s="227"/>
      <c r="I198" s="227"/>
      <c r="J198" s="227"/>
    </row>
    <row r="199" spans="1:10" ht="14.25">
      <c r="A199" s="231" t="s">
        <v>1118</v>
      </c>
      <c r="B199" s="232">
        <v>61.4</v>
      </c>
      <c r="C199" s="227"/>
      <c r="D199" s="227"/>
      <c r="E199" s="227"/>
      <c r="F199" s="227"/>
      <c r="G199" s="227"/>
      <c r="H199" s="227"/>
      <c r="I199" s="227"/>
      <c r="J199" s="227"/>
    </row>
    <row r="200" spans="1:10" ht="14.25">
      <c r="A200" s="231" t="s">
        <v>1119</v>
      </c>
      <c r="B200" s="232">
        <v>41.6</v>
      </c>
      <c r="C200" s="227"/>
      <c r="D200" s="227"/>
      <c r="E200" s="227"/>
      <c r="F200" s="227"/>
      <c r="G200" s="227"/>
      <c r="H200" s="227"/>
      <c r="I200" s="227"/>
      <c r="J200" s="227"/>
    </row>
    <row r="201" spans="1:10" ht="14.25">
      <c r="A201" s="231" t="s">
        <v>1120</v>
      </c>
      <c r="B201" s="232">
        <v>56.8</v>
      </c>
      <c r="C201" s="227"/>
      <c r="D201" s="227"/>
      <c r="E201" s="227"/>
      <c r="F201" s="227"/>
      <c r="G201" s="227"/>
      <c r="H201" s="227"/>
      <c r="I201" s="227"/>
      <c r="J201" s="227"/>
    </row>
    <row r="202" spans="1:10" ht="14.25">
      <c r="A202" s="231" t="s">
        <v>1121</v>
      </c>
      <c r="B202" s="232">
        <v>80.9</v>
      </c>
      <c r="C202" s="227"/>
      <c r="D202" s="227"/>
      <c r="E202" s="227"/>
      <c r="F202" s="227"/>
      <c r="G202" s="227"/>
      <c r="H202" s="227"/>
      <c r="I202" s="227"/>
      <c r="J202" s="227"/>
    </row>
    <row r="203" spans="1:10" ht="14.25">
      <c r="A203" s="231" t="s">
        <v>1122</v>
      </c>
      <c r="B203" s="232">
        <v>61.3</v>
      </c>
      <c r="C203" s="227"/>
      <c r="D203" s="227"/>
      <c r="E203" s="227"/>
      <c r="F203" s="227"/>
      <c r="G203" s="227"/>
      <c r="H203" s="227"/>
      <c r="I203" s="227"/>
      <c r="J203" s="227"/>
    </row>
    <row r="204" spans="1:10" ht="14.25">
      <c r="A204" s="231" t="s">
        <v>1123</v>
      </c>
      <c r="B204" s="232">
        <v>41.5</v>
      </c>
      <c r="C204" s="227"/>
      <c r="D204" s="227"/>
      <c r="E204" s="227"/>
      <c r="F204" s="227"/>
      <c r="G204" s="227"/>
      <c r="H204" s="227"/>
      <c r="I204" s="227"/>
      <c r="J204" s="227"/>
    </row>
    <row r="205" spans="1:10" ht="14.25">
      <c r="A205" s="231" t="s">
        <v>1124</v>
      </c>
      <c r="B205" s="232">
        <v>56.9</v>
      </c>
      <c r="C205" s="227"/>
      <c r="D205" s="227"/>
      <c r="E205" s="227"/>
      <c r="F205" s="227"/>
      <c r="G205" s="227"/>
      <c r="H205" s="227"/>
      <c r="I205" s="227"/>
      <c r="J205" s="227"/>
    </row>
    <row r="206" spans="1:10" ht="14.25">
      <c r="A206" s="231" t="s">
        <v>1125</v>
      </c>
      <c r="B206" s="232">
        <v>80.9</v>
      </c>
      <c r="C206" s="227"/>
      <c r="D206" s="227"/>
      <c r="E206" s="227"/>
      <c r="F206" s="227"/>
      <c r="G206" s="227"/>
      <c r="H206" s="227"/>
      <c r="I206" s="227"/>
      <c r="J206" s="227"/>
    </row>
    <row r="207" spans="1:10" ht="14.25">
      <c r="A207" s="231" t="s">
        <v>1126</v>
      </c>
      <c r="B207" s="232">
        <v>61.3</v>
      </c>
      <c r="C207" s="227"/>
      <c r="D207" s="227"/>
      <c r="E207" s="227"/>
      <c r="F207" s="227"/>
      <c r="G207" s="227"/>
      <c r="H207" s="227"/>
      <c r="I207" s="227"/>
      <c r="J207" s="227"/>
    </row>
    <row r="208" spans="1:10" ht="14.25">
      <c r="A208" s="231" t="s">
        <v>1127</v>
      </c>
      <c r="B208" s="232">
        <v>41.6</v>
      </c>
      <c r="C208" s="227"/>
      <c r="D208" s="227"/>
      <c r="E208" s="227"/>
      <c r="F208" s="227"/>
      <c r="G208" s="227"/>
      <c r="H208" s="227"/>
      <c r="I208" s="227"/>
      <c r="J208" s="227"/>
    </row>
    <row r="209" spans="1:10" ht="14.25">
      <c r="A209" s="231" t="s">
        <v>110</v>
      </c>
      <c r="B209" s="232">
        <v>57.9</v>
      </c>
      <c r="C209" s="227"/>
      <c r="D209" s="227"/>
      <c r="E209" s="227"/>
      <c r="F209" s="227"/>
      <c r="G209" s="227"/>
      <c r="H209" s="227"/>
      <c r="I209" s="227"/>
      <c r="J209" s="227"/>
    </row>
    <row r="210" spans="1:10" ht="14.25">
      <c r="A210" s="231" t="s">
        <v>1128</v>
      </c>
      <c r="B210" s="232">
        <v>56.7</v>
      </c>
      <c r="C210" s="227"/>
      <c r="D210" s="227"/>
      <c r="E210" s="227"/>
      <c r="F210" s="227"/>
      <c r="G210" s="227"/>
      <c r="H210" s="227"/>
      <c r="I210" s="227"/>
      <c r="J210" s="227"/>
    </row>
    <row r="211" spans="1:10" ht="14.25">
      <c r="A211" s="231" t="s">
        <v>1129</v>
      </c>
      <c r="B211" s="232">
        <v>80.6</v>
      </c>
      <c r="C211" s="227"/>
      <c r="D211" s="227"/>
      <c r="E211" s="227"/>
      <c r="F211" s="227"/>
      <c r="G211" s="227"/>
      <c r="H211" s="227"/>
      <c r="I211" s="227"/>
      <c r="J211" s="227"/>
    </row>
    <row r="212" spans="1:10" ht="14.25">
      <c r="A212" s="231" t="s">
        <v>1130</v>
      </c>
      <c r="B212" s="232">
        <v>61.5</v>
      </c>
      <c r="C212" s="227"/>
      <c r="D212" s="227"/>
      <c r="E212" s="227"/>
      <c r="F212" s="227"/>
      <c r="G212" s="227"/>
      <c r="H212" s="227"/>
      <c r="I212" s="227"/>
      <c r="J212" s="227"/>
    </row>
    <row r="213" spans="1:10" ht="14.25">
      <c r="A213" s="231" t="s">
        <v>1131</v>
      </c>
      <c r="B213" s="232">
        <v>41.5</v>
      </c>
      <c r="C213" s="227"/>
      <c r="D213" s="227"/>
      <c r="E213" s="227"/>
      <c r="F213" s="227"/>
      <c r="G213" s="227"/>
      <c r="H213" s="227"/>
      <c r="I213" s="227"/>
      <c r="J213" s="227"/>
    </row>
    <row r="214" spans="1:10" ht="14.25">
      <c r="A214" s="231" t="s">
        <v>1132</v>
      </c>
      <c r="B214" s="232">
        <v>56.9</v>
      </c>
      <c r="C214" s="227"/>
      <c r="D214" s="227"/>
      <c r="E214" s="227"/>
      <c r="F214" s="227"/>
      <c r="G214" s="227"/>
      <c r="H214" s="227"/>
      <c r="I214" s="227"/>
      <c r="J214" s="227"/>
    </row>
    <row r="215" spans="1:10" ht="14.25">
      <c r="A215" s="231" t="s">
        <v>1133</v>
      </c>
      <c r="B215" s="232">
        <v>80.9</v>
      </c>
      <c r="C215" s="227"/>
      <c r="D215" s="227"/>
      <c r="E215" s="227"/>
      <c r="F215" s="227"/>
      <c r="G215" s="227"/>
      <c r="H215" s="227"/>
      <c r="I215" s="227"/>
      <c r="J215" s="227"/>
    </row>
    <row r="216" spans="1:10" ht="14.25">
      <c r="A216" s="231" t="s">
        <v>1134</v>
      </c>
      <c r="B216" s="232">
        <v>61.4</v>
      </c>
      <c r="C216" s="227"/>
      <c r="D216" s="227"/>
      <c r="E216" s="227"/>
      <c r="F216" s="227"/>
      <c r="G216" s="227"/>
      <c r="H216" s="227"/>
      <c r="I216" s="227"/>
      <c r="J216" s="227"/>
    </row>
    <row r="217" spans="1:10" ht="14.25">
      <c r="A217" s="231" t="s">
        <v>1135</v>
      </c>
      <c r="B217" s="232">
        <v>41.5</v>
      </c>
      <c r="C217" s="227"/>
      <c r="D217" s="227"/>
      <c r="E217" s="227"/>
      <c r="F217" s="227"/>
      <c r="G217" s="227"/>
      <c r="H217" s="227"/>
      <c r="I217" s="227"/>
      <c r="J217" s="227"/>
    </row>
    <row r="218" spans="1:10" ht="14.25">
      <c r="A218" s="231" t="s">
        <v>1136</v>
      </c>
      <c r="B218" s="232">
        <v>56.9</v>
      </c>
      <c r="C218" s="227"/>
      <c r="D218" s="227"/>
      <c r="E218" s="227"/>
      <c r="F218" s="227"/>
      <c r="G218" s="227"/>
      <c r="H218" s="227"/>
      <c r="I218" s="227"/>
      <c r="J218" s="227"/>
    </row>
    <row r="219" spans="1:10" ht="14.25">
      <c r="A219" s="231" t="s">
        <v>111</v>
      </c>
      <c r="B219" s="232">
        <v>76.5</v>
      </c>
      <c r="C219" s="227"/>
      <c r="D219" s="227"/>
      <c r="E219" s="227"/>
      <c r="F219" s="227"/>
      <c r="G219" s="227"/>
      <c r="H219" s="227"/>
      <c r="I219" s="227"/>
      <c r="J219" s="227"/>
    </row>
    <row r="220" spans="1:10" ht="14.25">
      <c r="A220" s="231" t="s">
        <v>112</v>
      </c>
      <c r="B220" s="232">
        <v>41</v>
      </c>
      <c r="C220" s="227"/>
      <c r="D220" s="227"/>
      <c r="E220" s="227"/>
      <c r="F220" s="227"/>
      <c r="G220" s="227"/>
      <c r="H220" s="227"/>
      <c r="I220" s="227"/>
      <c r="J220" s="227"/>
    </row>
    <row r="221" spans="1:10" ht="14.25">
      <c r="A221" s="231" t="s">
        <v>113</v>
      </c>
      <c r="B221" s="232">
        <v>61.3</v>
      </c>
      <c r="C221" s="227"/>
      <c r="D221" s="227"/>
      <c r="E221" s="227"/>
      <c r="F221" s="227"/>
      <c r="G221" s="227"/>
      <c r="H221" s="227"/>
      <c r="I221" s="227"/>
      <c r="J221" s="227"/>
    </row>
    <row r="222" spans="1:10" ht="14.25">
      <c r="A222" s="231" t="s">
        <v>114</v>
      </c>
      <c r="B222" s="232">
        <v>41.6</v>
      </c>
      <c r="C222" s="227"/>
      <c r="D222" s="227"/>
      <c r="E222" s="227"/>
      <c r="F222" s="227"/>
      <c r="G222" s="227"/>
      <c r="H222" s="227"/>
      <c r="I222" s="227"/>
      <c r="J222" s="227"/>
    </row>
    <row r="223" spans="1:10" ht="14.25">
      <c r="A223" s="231" t="s">
        <v>115</v>
      </c>
      <c r="B223" s="232">
        <v>58.5</v>
      </c>
      <c r="C223" s="227"/>
      <c r="D223" s="227"/>
      <c r="E223" s="227"/>
      <c r="F223" s="227"/>
      <c r="G223" s="227"/>
      <c r="H223" s="227"/>
      <c r="I223" s="227"/>
      <c r="J223" s="227"/>
    </row>
    <row r="224" spans="1:10" ht="14.25">
      <c r="A224" s="231" t="s">
        <v>116</v>
      </c>
      <c r="B224" s="232">
        <v>76.5</v>
      </c>
      <c r="C224" s="227"/>
      <c r="D224" s="227"/>
      <c r="E224" s="227"/>
      <c r="F224" s="227"/>
      <c r="G224" s="227"/>
      <c r="H224" s="227"/>
      <c r="I224" s="227"/>
      <c r="J224" s="227"/>
    </row>
    <row r="225" spans="1:10" ht="14.25">
      <c r="A225" s="231" t="s">
        <v>117</v>
      </c>
      <c r="B225" s="232">
        <v>61.4</v>
      </c>
      <c r="C225" s="227"/>
      <c r="D225" s="227"/>
      <c r="E225" s="227"/>
      <c r="F225" s="227"/>
      <c r="G225" s="227"/>
      <c r="H225" s="227"/>
      <c r="I225" s="227"/>
      <c r="J225" s="227"/>
    </row>
    <row r="226" spans="1:10" ht="14.25">
      <c r="A226" s="231" t="s">
        <v>118</v>
      </c>
      <c r="B226" s="232">
        <v>41.5</v>
      </c>
      <c r="C226" s="227"/>
      <c r="D226" s="227"/>
      <c r="E226" s="227"/>
      <c r="F226" s="227"/>
      <c r="G226" s="227"/>
      <c r="H226" s="227"/>
      <c r="I226" s="227"/>
      <c r="J226" s="227"/>
    </row>
    <row r="227" spans="1:10" ht="14.25">
      <c r="A227" s="231" t="s">
        <v>119</v>
      </c>
      <c r="B227" s="232">
        <v>58.7</v>
      </c>
      <c r="C227" s="227"/>
      <c r="D227" s="227"/>
      <c r="E227" s="227"/>
      <c r="F227" s="227"/>
      <c r="G227" s="227"/>
      <c r="H227" s="227"/>
      <c r="I227" s="227"/>
      <c r="J227" s="227"/>
    </row>
    <row r="228" spans="1:10" ht="14.25">
      <c r="A228" s="231" t="s">
        <v>120</v>
      </c>
      <c r="B228" s="232">
        <v>76.4</v>
      </c>
      <c r="C228" s="227"/>
      <c r="D228" s="227"/>
      <c r="E228" s="227"/>
      <c r="F228" s="227"/>
      <c r="G228" s="227"/>
      <c r="H228" s="227"/>
      <c r="I228" s="227"/>
      <c r="J228" s="227"/>
    </row>
    <row r="229" spans="1:10" ht="14.25">
      <c r="A229" s="231" t="s">
        <v>121</v>
      </c>
      <c r="B229" s="232">
        <v>61.5</v>
      </c>
      <c r="C229" s="227"/>
      <c r="D229" s="227"/>
      <c r="E229" s="227"/>
      <c r="F229" s="227"/>
      <c r="G229" s="227"/>
      <c r="H229" s="227"/>
      <c r="I229" s="227"/>
      <c r="J229" s="227"/>
    </row>
    <row r="230" spans="1:10" ht="14.25">
      <c r="A230" s="231" t="s">
        <v>122</v>
      </c>
      <c r="B230" s="232">
        <v>41.6</v>
      </c>
      <c r="C230" s="227"/>
      <c r="D230" s="227"/>
      <c r="E230" s="227"/>
      <c r="F230" s="227"/>
      <c r="G230" s="227"/>
      <c r="H230" s="227"/>
      <c r="I230" s="227"/>
      <c r="J230" s="227"/>
    </row>
    <row r="231" spans="1:10" ht="14.25">
      <c r="A231" s="231" t="s">
        <v>123</v>
      </c>
      <c r="B231" s="232">
        <v>57.9</v>
      </c>
      <c r="C231" s="227"/>
      <c r="D231" s="227"/>
      <c r="E231" s="227"/>
      <c r="F231" s="227"/>
      <c r="G231" s="227"/>
      <c r="H231" s="227"/>
      <c r="I231" s="227"/>
      <c r="J231" s="227"/>
    </row>
    <row r="232" spans="1:10" ht="14.25">
      <c r="A232" s="231" t="s">
        <v>124</v>
      </c>
      <c r="B232" s="232">
        <v>58.5</v>
      </c>
      <c r="C232" s="227"/>
      <c r="D232" s="227"/>
      <c r="E232" s="227"/>
      <c r="F232" s="227"/>
      <c r="G232" s="227"/>
      <c r="H232" s="227"/>
      <c r="I232" s="227"/>
      <c r="J232" s="227"/>
    </row>
    <row r="233" spans="1:10" ht="14.25">
      <c r="A233" s="231" t="s">
        <v>125</v>
      </c>
      <c r="B233" s="232">
        <v>76.3</v>
      </c>
      <c r="C233" s="227"/>
      <c r="D233" s="227"/>
      <c r="E233" s="227"/>
      <c r="F233" s="227"/>
      <c r="G233" s="227"/>
      <c r="H233" s="227"/>
      <c r="I233" s="227"/>
      <c r="J233" s="227"/>
    </row>
    <row r="234" spans="1:10" ht="14.25">
      <c r="A234" s="231" t="s">
        <v>126</v>
      </c>
      <c r="B234" s="232">
        <v>61.5</v>
      </c>
      <c r="C234" s="227"/>
      <c r="D234" s="227"/>
      <c r="E234" s="227"/>
      <c r="F234" s="227"/>
      <c r="G234" s="227"/>
      <c r="H234" s="227"/>
      <c r="I234" s="227"/>
      <c r="J234" s="227"/>
    </row>
    <row r="235" spans="1:10" ht="14.25">
      <c r="A235" s="231" t="s">
        <v>127</v>
      </c>
      <c r="B235" s="232">
        <v>41.6</v>
      </c>
      <c r="C235" s="227"/>
      <c r="D235" s="227"/>
      <c r="E235" s="227"/>
      <c r="F235" s="227"/>
      <c r="G235" s="227"/>
      <c r="H235" s="227"/>
      <c r="I235" s="227"/>
      <c r="J235" s="227"/>
    </row>
    <row r="236" spans="1:10" ht="14.25">
      <c r="A236" s="231" t="s">
        <v>128</v>
      </c>
      <c r="B236" s="232">
        <v>58.6</v>
      </c>
      <c r="C236" s="227"/>
      <c r="D236" s="227"/>
      <c r="E236" s="227"/>
      <c r="F236" s="227"/>
      <c r="G236" s="227"/>
      <c r="H236" s="227"/>
      <c r="I236" s="227"/>
      <c r="J236" s="227"/>
    </row>
    <row r="237" spans="1:10" ht="14.25">
      <c r="A237" s="231" t="s">
        <v>129</v>
      </c>
      <c r="B237" s="232">
        <v>76.3</v>
      </c>
      <c r="C237" s="227"/>
      <c r="D237" s="227"/>
      <c r="E237" s="227"/>
      <c r="F237" s="227"/>
      <c r="G237" s="227"/>
      <c r="H237" s="227"/>
      <c r="I237" s="227"/>
      <c r="J237" s="227"/>
    </row>
    <row r="238" spans="1:10" ht="14.25">
      <c r="A238" s="231" t="s">
        <v>130</v>
      </c>
      <c r="B238" s="232">
        <v>61.6</v>
      </c>
      <c r="C238" s="227"/>
      <c r="D238" s="227"/>
      <c r="E238" s="227"/>
      <c r="F238" s="227"/>
      <c r="G238" s="227"/>
      <c r="H238" s="227"/>
      <c r="I238" s="227"/>
      <c r="J238" s="227"/>
    </row>
    <row r="239" spans="1:10" ht="14.25">
      <c r="A239" s="231" t="s">
        <v>131</v>
      </c>
      <c r="B239" s="232">
        <v>41.6</v>
      </c>
      <c r="C239" s="227"/>
      <c r="D239" s="227"/>
      <c r="E239" s="227"/>
      <c r="F239" s="227"/>
      <c r="G239" s="227"/>
      <c r="H239" s="227"/>
      <c r="I239" s="227"/>
      <c r="J239" s="227"/>
    </row>
    <row r="240" spans="1:10" ht="14.25">
      <c r="A240" s="231" t="s">
        <v>132</v>
      </c>
      <c r="B240" s="232">
        <v>58.5</v>
      </c>
      <c r="C240" s="227"/>
      <c r="D240" s="227"/>
      <c r="E240" s="227"/>
      <c r="F240" s="227"/>
      <c r="G240" s="227"/>
      <c r="H240" s="227"/>
      <c r="I240" s="227"/>
      <c r="J240" s="227"/>
    </row>
    <row r="241" spans="1:10" ht="14.25">
      <c r="A241" s="231" t="s">
        <v>133</v>
      </c>
      <c r="B241" s="232">
        <v>76.3</v>
      </c>
      <c r="C241" s="227"/>
      <c r="D241" s="227"/>
      <c r="E241" s="227"/>
      <c r="F241" s="227"/>
      <c r="G241" s="227"/>
      <c r="H241" s="227"/>
      <c r="I241" s="227"/>
      <c r="J241" s="227"/>
    </row>
    <row r="242" spans="1:10" ht="14.25">
      <c r="A242" s="231" t="s">
        <v>134</v>
      </c>
      <c r="B242" s="232">
        <v>75.3</v>
      </c>
      <c r="C242" s="227"/>
      <c r="D242" s="227"/>
      <c r="E242" s="227"/>
      <c r="F242" s="227"/>
      <c r="G242" s="227"/>
      <c r="H242" s="227"/>
      <c r="I242" s="227"/>
      <c r="J242" s="227"/>
    </row>
    <row r="243" spans="1:10" ht="14.25">
      <c r="A243" s="231" t="s">
        <v>135</v>
      </c>
      <c r="B243" s="232">
        <v>61.5</v>
      </c>
      <c r="C243" s="227"/>
      <c r="D243" s="227"/>
      <c r="E243" s="227"/>
      <c r="F243" s="227"/>
      <c r="G243" s="227"/>
      <c r="H243" s="227"/>
      <c r="I243" s="227"/>
      <c r="J243" s="227"/>
    </row>
    <row r="244" spans="1:10" ht="14.25">
      <c r="A244" s="231" t="s">
        <v>136</v>
      </c>
      <c r="B244" s="232">
        <v>41.6</v>
      </c>
      <c r="C244" s="227"/>
      <c r="D244" s="227"/>
      <c r="E244" s="227"/>
      <c r="F244" s="227"/>
      <c r="G244" s="227"/>
      <c r="H244" s="227"/>
      <c r="I244" s="227"/>
      <c r="J244" s="227"/>
    </row>
    <row r="245" spans="1:10" ht="14.25">
      <c r="A245" s="231" t="s">
        <v>137</v>
      </c>
      <c r="B245" s="232">
        <v>58.4</v>
      </c>
      <c r="C245" s="227"/>
      <c r="D245" s="227"/>
      <c r="E245" s="227"/>
      <c r="F245" s="227"/>
      <c r="G245" s="227"/>
      <c r="H245" s="227"/>
      <c r="I245" s="227"/>
      <c r="J245" s="227"/>
    </row>
    <row r="246" spans="1:10" ht="14.25">
      <c r="A246" s="231" t="s">
        <v>138</v>
      </c>
      <c r="B246" s="232">
        <v>76.3</v>
      </c>
      <c r="C246" s="227"/>
      <c r="D246" s="227"/>
      <c r="E246" s="227"/>
      <c r="F246" s="227"/>
      <c r="G246" s="227"/>
      <c r="H246" s="227"/>
      <c r="I246" s="227"/>
      <c r="J246" s="227"/>
    </row>
    <row r="247" spans="1:10" ht="14.25">
      <c r="A247" s="231" t="s">
        <v>139</v>
      </c>
      <c r="B247" s="232">
        <v>61.6</v>
      </c>
      <c r="C247" s="227"/>
      <c r="D247" s="227"/>
      <c r="E247" s="227"/>
      <c r="F247" s="227"/>
      <c r="G247" s="227"/>
      <c r="H247" s="227"/>
      <c r="I247" s="227"/>
      <c r="J247" s="227"/>
    </row>
    <row r="248" spans="1:10" ht="14.25">
      <c r="A248" s="231" t="s">
        <v>140</v>
      </c>
      <c r="B248" s="232">
        <v>41.6</v>
      </c>
      <c r="C248" s="227"/>
      <c r="D248" s="227"/>
      <c r="E248" s="227"/>
      <c r="F248" s="227"/>
      <c r="G248" s="227"/>
      <c r="H248" s="227"/>
      <c r="I248" s="227"/>
      <c r="J248" s="227"/>
    </row>
    <row r="249" spans="1:10" ht="14.25">
      <c r="A249" s="231" t="s">
        <v>141</v>
      </c>
      <c r="B249" s="232">
        <v>58.6</v>
      </c>
      <c r="C249" s="227"/>
      <c r="D249" s="227"/>
      <c r="E249" s="227"/>
      <c r="F249" s="227"/>
      <c r="G249" s="227"/>
      <c r="H249" s="227"/>
      <c r="I249" s="227"/>
      <c r="J249" s="227"/>
    </row>
    <row r="250" spans="1:10" ht="14.25">
      <c r="A250" s="231" t="s">
        <v>142</v>
      </c>
      <c r="B250" s="232">
        <v>76.5</v>
      </c>
      <c r="C250" s="227"/>
      <c r="D250" s="227"/>
      <c r="E250" s="227"/>
      <c r="F250" s="227"/>
      <c r="G250" s="227"/>
      <c r="H250" s="227"/>
      <c r="I250" s="227"/>
      <c r="J250" s="227"/>
    </row>
    <row r="251" spans="1:10" ht="14.25">
      <c r="A251" s="231" t="s">
        <v>143</v>
      </c>
      <c r="B251" s="232">
        <v>61.4</v>
      </c>
      <c r="C251" s="227"/>
      <c r="D251" s="227"/>
      <c r="E251" s="227"/>
      <c r="F251" s="227"/>
      <c r="G251" s="227"/>
      <c r="H251" s="227"/>
      <c r="I251" s="227"/>
      <c r="J251" s="227"/>
    </row>
    <row r="252" spans="1:10" ht="14.25">
      <c r="A252" s="231" t="s">
        <v>144</v>
      </c>
      <c r="B252" s="232">
        <v>41.6</v>
      </c>
      <c r="C252" s="227"/>
      <c r="D252" s="227"/>
      <c r="E252" s="227"/>
      <c r="F252" s="227"/>
      <c r="G252" s="227"/>
      <c r="H252" s="227"/>
      <c r="I252" s="227"/>
      <c r="J252" s="227"/>
    </row>
    <row r="253" spans="1:10" ht="14.25">
      <c r="A253" s="231" t="s">
        <v>145</v>
      </c>
      <c r="B253" s="232">
        <v>60.6</v>
      </c>
      <c r="C253" s="227"/>
      <c r="D253" s="227"/>
      <c r="E253" s="227"/>
      <c r="F253" s="227"/>
      <c r="G253" s="227"/>
      <c r="H253" s="227"/>
      <c r="I253" s="227"/>
      <c r="J253" s="227"/>
    </row>
    <row r="254" spans="1:10" ht="14.25">
      <c r="A254" s="231" t="s">
        <v>146</v>
      </c>
      <c r="B254" s="232">
        <v>58.4</v>
      </c>
      <c r="C254" s="227"/>
      <c r="D254" s="227"/>
      <c r="E254" s="227"/>
      <c r="F254" s="227"/>
      <c r="G254" s="227"/>
      <c r="H254" s="227"/>
      <c r="I254" s="227"/>
      <c r="J254" s="227"/>
    </row>
    <row r="255" spans="1:10" ht="14.25">
      <c r="A255" s="231" t="s">
        <v>147</v>
      </c>
      <c r="B255" s="232">
        <v>76.5</v>
      </c>
      <c r="C255" s="227"/>
      <c r="D255" s="227"/>
      <c r="E255" s="227"/>
      <c r="F255" s="227"/>
      <c r="G255" s="227"/>
      <c r="H255" s="227"/>
      <c r="I255" s="227"/>
      <c r="J255" s="227"/>
    </row>
    <row r="256" spans="1:10" ht="14.25">
      <c r="A256" s="231" t="s">
        <v>148</v>
      </c>
      <c r="B256" s="232">
        <v>61.5</v>
      </c>
      <c r="C256" s="227"/>
      <c r="D256" s="227"/>
      <c r="E256" s="227"/>
      <c r="F256" s="227"/>
      <c r="G256" s="227"/>
      <c r="H256" s="227"/>
      <c r="I256" s="227"/>
      <c r="J256" s="227"/>
    </row>
    <row r="257" spans="1:10" ht="14.25">
      <c r="A257" s="231" t="s">
        <v>149</v>
      </c>
      <c r="B257" s="232">
        <v>41.6</v>
      </c>
      <c r="C257" s="227"/>
      <c r="D257" s="227"/>
      <c r="E257" s="227"/>
      <c r="F257" s="227"/>
      <c r="G257" s="227"/>
      <c r="H257" s="227"/>
      <c r="I257" s="227"/>
      <c r="J257" s="227"/>
    </row>
    <row r="258" spans="1:10" ht="14.25">
      <c r="A258" s="231" t="s">
        <v>150</v>
      </c>
      <c r="B258" s="232">
        <v>58.4</v>
      </c>
      <c r="C258" s="227"/>
      <c r="D258" s="227"/>
      <c r="E258" s="227"/>
      <c r="F258" s="227"/>
      <c r="G258" s="227"/>
      <c r="H258" s="227"/>
      <c r="I258" s="227"/>
      <c r="J258" s="227"/>
    </row>
    <row r="259" spans="1:10" ht="14.25">
      <c r="A259" s="231" t="s">
        <v>151</v>
      </c>
      <c r="B259" s="232">
        <v>76.6</v>
      </c>
      <c r="C259" s="227"/>
      <c r="D259" s="227"/>
      <c r="E259" s="227"/>
      <c r="F259" s="227"/>
      <c r="G259" s="227"/>
      <c r="H259" s="227"/>
      <c r="I259" s="227"/>
      <c r="J259" s="227"/>
    </row>
    <row r="260" spans="1:10" ht="14.25">
      <c r="A260" s="231" t="s">
        <v>152</v>
      </c>
      <c r="B260" s="232">
        <v>61.5</v>
      </c>
      <c r="C260" s="227"/>
      <c r="D260" s="227"/>
      <c r="E260" s="227"/>
      <c r="F260" s="227"/>
      <c r="G260" s="227"/>
      <c r="H260" s="227"/>
      <c r="I260" s="227"/>
      <c r="J260" s="227"/>
    </row>
    <row r="261" spans="1:10" ht="14.25">
      <c r="A261" s="231" t="s">
        <v>153</v>
      </c>
      <c r="B261" s="232">
        <v>41.6</v>
      </c>
      <c r="C261" s="227"/>
      <c r="D261" s="227"/>
      <c r="E261" s="227"/>
      <c r="F261" s="227"/>
      <c r="G261" s="227"/>
      <c r="H261" s="227"/>
      <c r="I261" s="227"/>
      <c r="J261" s="227"/>
    </row>
    <row r="262" spans="1:10" ht="14.25">
      <c r="A262" s="231" t="s">
        <v>154</v>
      </c>
      <c r="B262" s="232">
        <v>58.5</v>
      </c>
      <c r="C262" s="227"/>
      <c r="D262" s="227"/>
      <c r="E262" s="227"/>
      <c r="F262" s="227"/>
      <c r="G262" s="227"/>
      <c r="H262" s="227"/>
      <c r="I262" s="227"/>
      <c r="J262" s="227"/>
    </row>
    <row r="263" spans="1:10" ht="14.25">
      <c r="A263" s="231" t="s">
        <v>155</v>
      </c>
      <c r="B263" s="232">
        <v>76.5</v>
      </c>
      <c r="C263" s="227"/>
      <c r="D263" s="227"/>
      <c r="E263" s="227"/>
      <c r="F263" s="227"/>
      <c r="G263" s="227"/>
      <c r="H263" s="227"/>
      <c r="I263" s="227"/>
      <c r="J263" s="227"/>
    </row>
    <row r="264" spans="1:10" ht="14.25">
      <c r="A264" s="231" t="s">
        <v>156</v>
      </c>
      <c r="B264" s="232">
        <v>40.9</v>
      </c>
      <c r="C264" s="227"/>
      <c r="D264" s="227"/>
      <c r="E264" s="227"/>
      <c r="F264" s="227"/>
      <c r="G264" s="227"/>
      <c r="H264" s="227"/>
      <c r="I264" s="227"/>
      <c r="J264" s="227"/>
    </row>
    <row r="265" spans="1:10" ht="14.25">
      <c r="A265" s="231" t="s">
        <v>157</v>
      </c>
      <c r="B265" s="232">
        <v>61.5</v>
      </c>
      <c r="C265" s="227"/>
      <c r="D265" s="227"/>
      <c r="E265" s="227"/>
      <c r="F265" s="227"/>
      <c r="G265" s="227"/>
      <c r="H265" s="227"/>
      <c r="I265" s="227"/>
      <c r="J265" s="227"/>
    </row>
    <row r="266" spans="1:10" ht="14.25">
      <c r="A266" s="231" t="s">
        <v>158</v>
      </c>
      <c r="B266" s="232">
        <v>41.6</v>
      </c>
      <c r="C266" s="227"/>
      <c r="D266" s="227"/>
      <c r="E266" s="227"/>
      <c r="F266" s="227"/>
      <c r="G266" s="227"/>
      <c r="H266" s="227"/>
      <c r="I266" s="227"/>
      <c r="J266" s="227"/>
    </row>
    <row r="267" spans="1:10" ht="14.25">
      <c r="A267" s="231" t="s">
        <v>159</v>
      </c>
      <c r="B267" s="232">
        <v>58.3</v>
      </c>
      <c r="C267" s="227"/>
      <c r="D267" s="227"/>
      <c r="E267" s="227"/>
      <c r="F267" s="227"/>
      <c r="G267" s="227"/>
      <c r="H267" s="227"/>
      <c r="I267" s="227"/>
      <c r="J267" s="227"/>
    </row>
    <row r="268" spans="1:10" ht="14.25">
      <c r="A268" s="231" t="s">
        <v>160</v>
      </c>
      <c r="B268" s="232">
        <v>76.5</v>
      </c>
      <c r="C268" s="227"/>
      <c r="D268" s="227"/>
      <c r="E268" s="227"/>
      <c r="F268" s="227"/>
      <c r="G268" s="227"/>
      <c r="H268" s="227"/>
      <c r="I268" s="227"/>
      <c r="J268" s="227"/>
    </row>
    <row r="269" spans="1:10" ht="14.25">
      <c r="A269" s="231" t="s">
        <v>161</v>
      </c>
      <c r="B269" s="232">
        <v>61.5</v>
      </c>
      <c r="C269" s="227"/>
      <c r="D269" s="227"/>
      <c r="E269" s="227"/>
      <c r="F269" s="227"/>
      <c r="G269" s="227"/>
      <c r="H269" s="227"/>
      <c r="I269" s="227"/>
      <c r="J269" s="227"/>
    </row>
    <row r="270" spans="1:10" ht="14.25">
      <c r="A270" s="231" t="s">
        <v>162</v>
      </c>
      <c r="B270" s="232">
        <v>41.7</v>
      </c>
      <c r="C270" s="227"/>
      <c r="D270" s="227"/>
      <c r="E270" s="227"/>
      <c r="F270" s="227"/>
      <c r="G270" s="227"/>
      <c r="H270" s="227"/>
      <c r="I270" s="227"/>
      <c r="J270" s="227"/>
    </row>
    <row r="271" spans="1:10" ht="14.25">
      <c r="A271" s="231" t="s">
        <v>163</v>
      </c>
      <c r="B271" s="232">
        <v>58.5</v>
      </c>
      <c r="C271" s="227"/>
      <c r="D271" s="227"/>
      <c r="E271" s="227"/>
      <c r="F271" s="227"/>
      <c r="G271" s="227"/>
      <c r="H271" s="227"/>
      <c r="I271" s="227"/>
      <c r="J271" s="227"/>
    </row>
    <row r="272" spans="1:10" ht="14.25">
      <c r="A272" s="231" t="s">
        <v>164</v>
      </c>
      <c r="B272" s="232">
        <v>76.7</v>
      </c>
      <c r="C272" s="227"/>
      <c r="D272" s="227"/>
      <c r="E272" s="227"/>
      <c r="F272" s="227"/>
      <c r="G272" s="227"/>
      <c r="H272" s="227"/>
      <c r="I272" s="227"/>
      <c r="J272" s="227"/>
    </row>
    <row r="273" spans="1:10" ht="14.25">
      <c r="A273" s="231" t="s">
        <v>165</v>
      </c>
      <c r="B273" s="232">
        <v>61.4</v>
      </c>
      <c r="C273" s="227"/>
      <c r="D273" s="227"/>
      <c r="E273" s="227"/>
      <c r="F273" s="227"/>
      <c r="G273" s="227"/>
      <c r="H273" s="227"/>
      <c r="I273" s="227"/>
      <c r="J273" s="227"/>
    </row>
    <row r="274" spans="1:10" ht="14.25">
      <c r="A274" s="231" t="s">
        <v>166</v>
      </c>
      <c r="B274" s="232">
        <v>41.6</v>
      </c>
      <c r="C274" s="227"/>
      <c r="D274" s="227"/>
      <c r="E274" s="227"/>
      <c r="F274" s="227"/>
      <c r="G274" s="227"/>
      <c r="H274" s="227"/>
      <c r="I274" s="227"/>
      <c r="J274" s="227"/>
    </row>
    <row r="275" spans="1:10" ht="14.25">
      <c r="A275" s="231" t="s">
        <v>167</v>
      </c>
      <c r="B275" s="232">
        <v>57.8</v>
      </c>
      <c r="C275" s="227"/>
      <c r="D275" s="227"/>
      <c r="E275" s="227"/>
      <c r="F275" s="227"/>
      <c r="G275" s="227"/>
      <c r="H275" s="227"/>
      <c r="I275" s="227"/>
      <c r="J275" s="227"/>
    </row>
    <row r="276" spans="1:10" ht="14.25">
      <c r="A276" s="231" t="s">
        <v>168</v>
      </c>
      <c r="B276" s="232">
        <v>58.6</v>
      </c>
      <c r="C276" s="227"/>
      <c r="D276" s="227"/>
      <c r="E276" s="227"/>
      <c r="F276" s="227"/>
      <c r="G276" s="227"/>
      <c r="H276" s="227"/>
      <c r="I276" s="227"/>
      <c r="J276" s="227"/>
    </row>
    <row r="277" spans="1:10" ht="14.25">
      <c r="A277" s="231" t="s">
        <v>169</v>
      </c>
      <c r="B277" s="232">
        <v>76.5</v>
      </c>
      <c r="C277" s="227"/>
      <c r="D277" s="227"/>
      <c r="E277" s="227"/>
      <c r="F277" s="227"/>
      <c r="G277" s="227"/>
      <c r="H277" s="227"/>
      <c r="I277" s="227"/>
      <c r="J277" s="227"/>
    </row>
    <row r="278" spans="1:10" ht="14.25">
      <c r="A278" s="231" t="s">
        <v>170</v>
      </c>
      <c r="B278" s="232">
        <v>61.5</v>
      </c>
      <c r="C278" s="227"/>
      <c r="D278" s="227"/>
      <c r="E278" s="227"/>
      <c r="F278" s="227"/>
      <c r="G278" s="227"/>
      <c r="H278" s="227"/>
      <c r="I278" s="227"/>
      <c r="J278" s="227"/>
    </row>
    <row r="279" spans="1:10" ht="14.25">
      <c r="A279" s="231" t="s">
        <v>171</v>
      </c>
      <c r="B279" s="232">
        <v>41.7</v>
      </c>
      <c r="C279" s="227"/>
      <c r="D279" s="227"/>
      <c r="E279" s="227"/>
      <c r="F279" s="227"/>
      <c r="G279" s="227"/>
      <c r="H279" s="227"/>
      <c r="I279" s="227"/>
      <c r="J279" s="227"/>
    </row>
    <row r="280" spans="1:10" ht="14.25">
      <c r="A280" s="231" t="s">
        <v>172</v>
      </c>
      <c r="B280" s="232">
        <v>58.5</v>
      </c>
      <c r="C280" s="227"/>
      <c r="D280" s="227"/>
      <c r="E280" s="227"/>
      <c r="F280" s="227"/>
      <c r="G280" s="227"/>
      <c r="H280" s="227"/>
      <c r="I280" s="227"/>
      <c r="J280" s="227"/>
    </row>
    <row r="281" spans="1:10" ht="14.25">
      <c r="A281" s="231" t="s">
        <v>173</v>
      </c>
      <c r="B281" s="232">
        <v>76.4</v>
      </c>
      <c r="C281" s="227"/>
      <c r="D281" s="227"/>
      <c r="E281" s="227"/>
      <c r="F281" s="227"/>
      <c r="G281" s="227"/>
      <c r="H281" s="227"/>
      <c r="I281" s="227"/>
      <c r="J281" s="227"/>
    </row>
    <row r="282" spans="1:10" ht="14.25">
      <c r="A282" s="231" t="s">
        <v>174</v>
      </c>
      <c r="B282" s="232">
        <v>61.5</v>
      </c>
      <c r="C282" s="227"/>
      <c r="D282" s="227"/>
      <c r="E282" s="227"/>
      <c r="F282" s="227"/>
      <c r="G282" s="227"/>
      <c r="H282" s="227"/>
      <c r="I282" s="227"/>
      <c r="J282" s="227"/>
    </row>
    <row r="283" spans="1:10" ht="14.25">
      <c r="A283" s="231" t="s">
        <v>175</v>
      </c>
      <c r="B283" s="232">
        <v>41.7</v>
      </c>
      <c r="C283" s="227"/>
      <c r="D283" s="227"/>
      <c r="E283" s="227"/>
      <c r="F283" s="227"/>
      <c r="G283" s="227"/>
      <c r="H283" s="227"/>
      <c r="I283" s="227"/>
      <c r="J283" s="227"/>
    </row>
    <row r="284" spans="1:10" ht="14.25">
      <c r="A284" s="231" t="s">
        <v>176</v>
      </c>
      <c r="B284" s="232">
        <v>58.5</v>
      </c>
      <c r="C284" s="227"/>
      <c r="D284" s="227"/>
      <c r="E284" s="227"/>
      <c r="F284" s="227"/>
      <c r="G284" s="227"/>
      <c r="H284" s="227"/>
      <c r="I284" s="227"/>
      <c r="J284" s="227"/>
    </row>
    <row r="285" spans="1:10" ht="14.25">
      <c r="A285" s="231" t="s">
        <v>177</v>
      </c>
      <c r="B285" s="232">
        <v>76.4</v>
      </c>
      <c r="C285" s="227"/>
      <c r="D285" s="227"/>
      <c r="E285" s="227"/>
      <c r="F285" s="227"/>
      <c r="G285" s="227"/>
      <c r="H285" s="227"/>
      <c r="I285" s="227"/>
      <c r="J285" s="227"/>
    </row>
    <row r="286" spans="1:10" ht="14.25">
      <c r="A286" s="231" t="s">
        <v>178</v>
      </c>
      <c r="B286" s="232">
        <v>75.4</v>
      </c>
      <c r="C286" s="227"/>
      <c r="D286" s="227"/>
      <c r="E286" s="227"/>
      <c r="F286" s="227"/>
      <c r="G286" s="227"/>
      <c r="H286" s="227"/>
      <c r="I286" s="227"/>
      <c r="J286" s="227"/>
    </row>
    <row r="287" spans="1:10" ht="14.25">
      <c r="A287" s="231" t="s">
        <v>179</v>
      </c>
      <c r="B287" s="232">
        <v>61.5</v>
      </c>
      <c r="C287" s="227"/>
      <c r="D287" s="227"/>
      <c r="E287" s="227"/>
      <c r="F287" s="227"/>
      <c r="G287" s="227"/>
      <c r="H287" s="227"/>
      <c r="I287" s="227"/>
      <c r="J287" s="227"/>
    </row>
    <row r="288" spans="1:10" ht="14.25">
      <c r="A288" s="231" t="s">
        <v>180</v>
      </c>
      <c r="B288" s="232">
        <v>41.5</v>
      </c>
      <c r="C288" s="227"/>
      <c r="D288" s="227"/>
      <c r="E288" s="227"/>
      <c r="F288" s="227"/>
      <c r="G288" s="227"/>
      <c r="H288" s="227"/>
      <c r="I288" s="227"/>
      <c r="J288" s="227"/>
    </row>
    <row r="289" spans="1:10" ht="14.25">
      <c r="A289" s="231" t="s">
        <v>181</v>
      </c>
      <c r="B289" s="232">
        <v>58.5</v>
      </c>
      <c r="C289" s="227"/>
      <c r="D289" s="227"/>
      <c r="E289" s="227"/>
      <c r="F289" s="227"/>
      <c r="G289" s="227"/>
      <c r="H289" s="227"/>
      <c r="I289" s="227"/>
      <c r="J289" s="227"/>
    </row>
    <row r="290" spans="1:10" ht="14.25">
      <c r="A290" s="231" t="s">
        <v>182</v>
      </c>
      <c r="B290" s="232">
        <v>76.3</v>
      </c>
      <c r="C290" s="227"/>
      <c r="D290" s="227"/>
      <c r="E290" s="227"/>
      <c r="F290" s="227"/>
      <c r="G290" s="227"/>
      <c r="H290" s="227"/>
      <c r="I290" s="227"/>
      <c r="J290" s="227"/>
    </row>
    <row r="291" spans="1:10" ht="14.25">
      <c r="A291" s="231" t="s">
        <v>183</v>
      </c>
      <c r="B291" s="232">
        <v>61.4</v>
      </c>
      <c r="C291" s="227"/>
      <c r="D291" s="227"/>
      <c r="E291" s="227"/>
      <c r="F291" s="227"/>
      <c r="G291" s="227"/>
      <c r="H291" s="227"/>
      <c r="I291" s="227"/>
      <c r="J291" s="227"/>
    </row>
    <row r="292" spans="1:10" ht="14.25">
      <c r="A292" s="231" t="s">
        <v>184</v>
      </c>
      <c r="B292" s="232">
        <v>41.5</v>
      </c>
      <c r="C292" s="227"/>
      <c r="D292" s="227"/>
      <c r="E292" s="227"/>
      <c r="F292" s="227"/>
      <c r="G292" s="227"/>
      <c r="H292" s="227"/>
      <c r="I292" s="227"/>
      <c r="J292" s="227"/>
    </row>
    <row r="293" spans="1:10" ht="14.25">
      <c r="A293" s="231" t="s">
        <v>185</v>
      </c>
      <c r="B293" s="232">
        <v>58.4</v>
      </c>
      <c r="C293" s="227"/>
      <c r="D293" s="227"/>
      <c r="E293" s="227"/>
      <c r="F293" s="227"/>
      <c r="G293" s="227"/>
      <c r="H293" s="227"/>
      <c r="I293" s="227"/>
      <c r="J293" s="227"/>
    </row>
    <row r="294" spans="1:10" ht="14.25">
      <c r="A294" s="231" t="s">
        <v>186</v>
      </c>
      <c r="B294" s="232">
        <v>77.6</v>
      </c>
      <c r="C294" s="227"/>
      <c r="D294" s="227"/>
      <c r="E294" s="227"/>
      <c r="F294" s="227"/>
      <c r="G294" s="227"/>
      <c r="H294" s="227"/>
      <c r="I294" s="227"/>
      <c r="J294" s="227"/>
    </row>
    <row r="295" spans="1:10" ht="14.25">
      <c r="A295" s="231" t="s">
        <v>187</v>
      </c>
      <c r="B295" s="232">
        <v>61</v>
      </c>
      <c r="C295" s="227"/>
      <c r="D295" s="227"/>
      <c r="E295" s="227"/>
      <c r="F295" s="227"/>
      <c r="G295" s="227"/>
      <c r="H295" s="227"/>
      <c r="I295" s="227"/>
      <c r="J295" s="227"/>
    </row>
    <row r="296" spans="1:10" ht="14.25">
      <c r="A296" s="231" t="s">
        <v>188</v>
      </c>
      <c r="B296" s="232">
        <v>41.2</v>
      </c>
      <c r="C296" s="227"/>
      <c r="D296" s="227"/>
      <c r="E296" s="227"/>
      <c r="F296" s="227"/>
      <c r="G296" s="227"/>
      <c r="H296" s="227"/>
      <c r="I296" s="227"/>
      <c r="J296" s="227"/>
    </row>
    <row r="297" spans="1:10" ht="30">
      <c r="A297" s="231" t="s">
        <v>2293</v>
      </c>
      <c r="B297" s="232">
        <v>105.1</v>
      </c>
      <c r="C297" s="227"/>
      <c r="D297" s="227"/>
      <c r="E297" s="227"/>
      <c r="F297" s="227"/>
      <c r="G297" s="227"/>
      <c r="H297" s="227"/>
      <c r="I297" s="227"/>
      <c r="J297" s="227"/>
    </row>
    <row r="298" spans="1:10" ht="30">
      <c r="A298" s="231" t="s">
        <v>2294</v>
      </c>
      <c r="B298" s="232">
        <v>175.5</v>
      </c>
      <c r="C298" s="227"/>
      <c r="D298" s="227"/>
      <c r="E298" s="227"/>
      <c r="F298" s="227"/>
      <c r="G298" s="227"/>
      <c r="H298" s="227"/>
      <c r="I298" s="227"/>
      <c r="J298" s="227"/>
    </row>
    <row r="299" spans="1:10" ht="30">
      <c r="A299" s="231" t="s">
        <v>2295</v>
      </c>
      <c r="B299" s="232">
        <v>73.2</v>
      </c>
      <c r="C299" s="227"/>
      <c r="D299" s="227"/>
      <c r="E299" s="227"/>
      <c r="F299" s="227"/>
      <c r="G299" s="227"/>
      <c r="H299" s="227"/>
      <c r="I299" s="227"/>
      <c r="J299" s="227"/>
    </row>
    <row r="300" spans="1:10" ht="30">
      <c r="A300" s="231" t="s">
        <v>2296</v>
      </c>
      <c r="B300" s="232">
        <v>112.1</v>
      </c>
      <c r="C300" s="227"/>
      <c r="D300" s="227"/>
      <c r="E300" s="227"/>
      <c r="F300" s="227"/>
      <c r="G300" s="227"/>
      <c r="H300" s="227"/>
      <c r="I300" s="227"/>
      <c r="J300" s="227"/>
    </row>
    <row r="301" spans="1:10" ht="30">
      <c r="A301" s="231" t="s">
        <v>681</v>
      </c>
      <c r="B301" s="232">
        <v>91.3</v>
      </c>
      <c r="C301" s="227"/>
      <c r="D301" s="227"/>
      <c r="E301" s="227"/>
      <c r="F301" s="227"/>
      <c r="G301" s="227"/>
      <c r="H301" s="227"/>
      <c r="I301" s="227"/>
      <c r="J301" s="227"/>
    </row>
    <row r="302" spans="1:10" ht="20.25">
      <c r="A302" s="231" t="s">
        <v>398</v>
      </c>
      <c r="B302" s="233"/>
      <c r="C302" s="227"/>
      <c r="D302" s="227"/>
      <c r="E302" s="227"/>
      <c r="F302" s="227"/>
      <c r="G302" s="227"/>
      <c r="H302" s="227"/>
      <c r="I302" s="227"/>
      <c r="J302" s="227"/>
    </row>
    <row r="303" spans="1:10" ht="20.25">
      <c r="A303" s="231" t="s">
        <v>399</v>
      </c>
      <c r="B303" s="233"/>
      <c r="C303" s="227"/>
      <c r="D303" s="227"/>
      <c r="E303" s="227"/>
      <c r="F303" s="227"/>
      <c r="G303" s="227"/>
      <c r="H303" s="227"/>
      <c r="I303" s="227"/>
      <c r="J303" s="227"/>
    </row>
    <row r="304" spans="1:10" ht="20.25">
      <c r="A304" s="231" t="s">
        <v>682</v>
      </c>
      <c r="B304" s="233"/>
      <c r="C304" s="227"/>
      <c r="D304" s="227"/>
      <c r="E304" s="227"/>
      <c r="F304" s="227"/>
      <c r="G304" s="227"/>
      <c r="H304" s="227"/>
      <c r="I304" s="227"/>
      <c r="J304" s="227"/>
    </row>
    <row r="305" spans="1:10" ht="14.25">
      <c r="A305" s="234" t="s">
        <v>199</v>
      </c>
      <c r="B305" s="235">
        <v>17771.5</v>
      </c>
      <c r="C305" s="227"/>
      <c r="D305" s="227"/>
      <c r="E305" s="227"/>
      <c r="F305" s="227"/>
      <c r="G305" s="227"/>
      <c r="H305" s="227"/>
      <c r="I305" s="227"/>
      <c r="J305" s="227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11.8515625" style="0" customWidth="1"/>
    <col min="3" max="3" width="9.8515625" style="0" bestFit="1" customWidth="1"/>
    <col min="5" max="5" width="11.421875" style="0" customWidth="1"/>
    <col min="9" max="9" width="10.421875" style="0" customWidth="1"/>
    <col min="10" max="10" width="10.00390625" style="0" customWidth="1"/>
  </cols>
  <sheetData>
    <row r="1" spans="1:10" ht="14.25">
      <c r="A1" s="1"/>
      <c r="B1" s="2" t="s">
        <v>0</v>
      </c>
      <c r="C1" s="3" t="s">
        <v>2607</v>
      </c>
      <c r="D1" s="1"/>
      <c r="E1" s="1"/>
      <c r="F1" s="1"/>
      <c r="G1" s="1"/>
      <c r="H1" s="1"/>
      <c r="I1" s="1"/>
      <c r="J1" s="1"/>
    </row>
    <row r="2" ht="14.25">
      <c r="C2" t="str">
        <f>VLOOKUP(C1,'112 41'!B:C,2,0)</f>
        <v>Кв. 27</v>
      </c>
    </row>
    <row r="3" spans="1:10" ht="5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</row>
    <row r="4" spans="1:10" ht="14.25">
      <c r="A4" s="5">
        <v>1</v>
      </c>
      <c r="B4" s="5">
        <v>3</v>
      </c>
      <c r="C4" s="5">
        <v>4</v>
      </c>
      <c r="D4" s="5">
        <v>5</v>
      </c>
      <c r="E4" s="5">
        <v>6</v>
      </c>
      <c r="F4" s="5">
        <v>7</v>
      </c>
      <c r="G4" s="5">
        <v>8</v>
      </c>
      <c r="H4" s="5">
        <v>9</v>
      </c>
      <c r="I4" s="5" t="s">
        <v>11</v>
      </c>
      <c r="J4" s="5" t="s">
        <v>12</v>
      </c>
    </row>
    <row r="5" spans="1:10" ht="14.25">
      <c r="A5" s="6" t="s">
        <v>14</v>
      </c>
      <c r="B5" s="7">
        <v>9775.3</v>
      </c>
      <c r="C5" s="8">
        <f>VLOOKUP($C$2,'41 пл'!A:B,2,0)</f>
        <v>41.6</v>
      </c>
      <c r="D5" s="9">
        <v>31</v>
      </c>
      <c r="E5" s="10">
        <v>31</v>
      </c>
      <c r="F5" s="11">
        <v>2325.88</v>
      </c>
      <c r="G5" s="12">
        <f>VLOOKUP($C$1,'112 41'!B:O,3,0)</f>
        <v>1644.86</v>
      </c>
      <c r="H5" s="13">
        <v>329.9760500799697</v>
      </c>
      <c r="I5" s="13">
        <f>H5/B5*C5/D5*E5*F5</f>
        <v>3266.1261881452238</v>
      </c>
      <c r="J5" s="12">
        <f>I5-G5</f>
        <v>1621.2661881452239</v>
      </c>
    </row>
    <row r="6" spans="1:10" ht="14.25">
      <c r="A6" s="6" t="s">
        <v>15</v>
      </c>
      <c r="B6" s="7">
        <v>9775.3</v>
      </c>
      <c r="C6" s="8">
        <f>VLOOKUP($C$2,'41 пл'!A:B,2,0)</f>
        <v>41.6</v>
      </c>
      <c r="D6" s="9">
        <v>28</v>
      </c>
      <c r="E6" s="10">
        <v>28</v>
      </c>
      <c r="F6" s="11">
        <v>2325.88</v>
      </c>
      <c r="G6" s="12">
        <f>VLOOKUP($C$1,'112 41'!B:O,4,0)</f>
        <v>1644.86</v>
      </c>
      <c r="H6" s="13">
        <v>273.95376167300117</v>
      </c>
      <c r="I6" s="13">
        <f aca="true" t="shared" si="0" ref="I6:I16">H6/B6*C6/D6*E6*F6</f>
        <v>2711.6136311233413</v>
      </c>
      <c r="J6" s="12">
        <f aca="true" t="shared" si="1" ref="J6:J16">I6-G6</f>
        <v>1066.7536311233414</v>
      </c>
    </row>
    <row r="7" spans="1:10" ht="14.25">
      <c r="A7" s="6" t="s">
        <v>16</v>
      </c>
      <c r="B7" s="7">
        <v>9775.3</v>
      </c>
      <c r="C7" s="8">
        <f>VLOOKUP($C$2,'41 пл'!A:B,2,0)</f>
        <v>41.6</v>
      </c>
      <c r="D7" s="9">
        <v>31</v>
      </c>
      <c r="E7" s="10">
        <v>31</v>
      </c>
      <c r="F7" s="11">
        <v>2325.88</v>
      </c>
      <c r="G7" s="12">
        <f>VLOOKUP($C$1,'112 41'!B:O,5,0)</f>
        <v>1644.86</v>
      </c>
      <c r="H7" s="13">
        <v>262.76284121278826</v>
      </c>
      <c r="I7" s="13">
        <f t="shared" si="0"/>
        <v>2600.8451120878135</v>
      </c>
      <c r="J7" s="12">
        <f t="shared" si="1"/>
        <v>955.9851120878136</v>
      </c>
    </row>
    <row r="8" spans="1:10" ht="14.25">
      <c r="A8" s="6" t="s">
        <v>17</v>
      </c>
      <c r="B8" s="7">
        <v>9775.3</v>
      </c>
      <c r="C8" s="8">
        <f>VLOOKUP($C$2,'41 пл'!A:B,2,0)</f>
        <v>41.6</v>
      </c>
      <c r="D8" s="9">
        <v>30</v>
      </c>
      <c r="E8" s="10">
        <v>30</v>
      </c>
      <c r="F8" s="11">
        <v>2325.88</v>
      </c>
      <c r="G8" s="12">
        <f>VLOOKUP($C$1,'112 41'!B:O,6,0)</f>
        <v>1644.86</v>
      </c>
      <c r="H8" s="13">
        <v>118.72918233098868</v>
      </c>
      <c r="I8" s="13">
        <f t="shared" si="0"/>
        <v>1175.1898103342098</v>
      </c>
      <c r="J8" s="12">
        <f t="shared" si="1"/>
        <v>-469.6701896657901</v>
      </c>
    </row>
    <row r="9" spans="1:10" ht="14.25">
      <c r="A9" s="6" t="s">
        <v>18</v>
      </c>
      <c r="B9" s="7">
        <v>9775.3</v>
      </c>
      <c r="C9" s="8">
        <f>VLOOKUP($C$2,'41 пл'!A:B,2,0)</f>
        <v>41.6</v>
      </c>
      <c r="D9" s="9">
        <v>31</v>
      </c>
      <c r="E9" s="10">
        <v>31</v>
      </c>
      <c r="F9" s="11">
        <v>2325.88</v>
      </c>
      <c r="G9" s="12">
        <f>VLOOKUP($C$1,'112 41'!B:O,7,0)</f>
        <v>1644.86</v>
      </c>
      <c r="H9" s="13">
        <v>35.456953961511346</v>
      </c>
      <c r="I9" s="13">
        <f t="shared" si="0"/>
        <v>350.95542799995917</v>
      </c>
      <c r="J9" s="12">
        <f t="shared" si="1"/>
        <v>-1293.9045720000408</v>
      </c>
    </row>
    <row r="10" spans="1:10" ht="14.25">
      <c r="A10" s="6" t="s">
        <v>19</v>
      </c>
      <c r="B10" s="7">
        <v>9775.3</v>
      </c>
      <c r="C10" s="8">
        <f>VLOOKUP($C$2,'41 пл'!A:B,2,0)</f>
        <v>41.6</v>
      </c>
      <c r="D10" s="9">
        <v>30</v>
      </c>
      <c r="E10" s="10">
        <v>30</v>
      </c>
      <c r="F10" s="11">
        <v>2325.88</v>
      </c>
      <c r="G10" s="12">
        <f>VLOOKUP($C$1,'112 41'!B:O,8,0)</f>
        <v>1644.86</v>
      </c>
      <c r="H10" s="13">
        <v>17.45942421793042</v>
      </c>
      <c r="I10" s="13">
        <f t="shared" si="0"/>
        <v>172.81461080069158</v>
      </c>
      <c r="J10" s="12">
        <f t="shared" si="1"/>
        <v>-1472.0453891993084</v>
      </c>
    </row>
    <row r="11" spans="1:10" ht="14.25">
      <c r="A11" s="6" t="s">
        <v>20</v>
      </c>
      <c r="B11" s="7">
        <v>9775.3</v>
      </c>
      <c r="C11" s="8">
        <f>VLOOKUP($C$2,'41 пл'!A:B,2,0)</f>
        <v>41.6</v>
      </c>
      <c r="D11" s="9">
        <v>31</v>
      </c>
      <c r="E11" s="10">
        <v>31</v>
      </c>
      <c r="F11" s="11">
        <v>2325.88</v>
      </c>
      <c r="G11" s="12">
        <f>VLOOKUP($C$1,'112 41'!B:O,9,0)</f>
        <v>1644.86</v>
      </c>
      <c r="H11" s="13">
        <v>2.443347790943644</v>
      </c>
      <c r="I11" s="13">
        <f t="shared" si="0"/>
        <v>24.18442855114423</v>
      </c>
      <c r="J11" s="12">
        <f t="shared" si="1"/>
        <v>-1620.6755714488556</v>
      </c>
    </row>
    <row r="12" spans="1:10" ht="14.25">
      <c r="A12" s="6" t="s">
        <v>21</v>
      </c>
      <c r="B12" s="7">
        <v>9775.3</v>
      </c>
      <c r="C12" s="8">
        <f>VLOOKUP($C$2,'41 пл'!A:B,2,0)</f>
        <v>41.6</v>
      </c>
      <c r="D12" s="9">
        <v>31</v>
      </c>
      <c r="E12" s="10">
        <v>31</v>
      </c>
      <c r="F12" s="11">
        <v>2325.88</v>
      </c>
      <c r="G12" s="12">
        <f>VLOOKUP($C$1,'112 41'!B:O,10,0)</f>
        <v>1644.86</v>
      </c>
      <c r="H12" s="13">
        <v>14.453050406727776</v>
      </c>
      <c r="I12" s="13">
        <f t="shared" si="0"/>
        <v>143.0573110398658</v>
      </c>
      <c r="J12" s="12">
        <f t="shared" si="1"/>
        <v>-1501.8026889601342</v>
      </c>
    </row>
    <row r="13" spans="1:10" ht="14.25">
      <c r="A13" s="6" t="s">
        <v>22</v>
      </c>
      <c r="B13" s="7">
        <v>9775.3</v>
      </c>
      <c r="C13" s="8">
        <f>VLOOKUP($C$2,'41 пл'!A:B,2,0)</f>
        <v>41.6</v>
      </c>
      <c r="D13" s="9">
        <v>30</v>
      </c>
      <c r="E13" s="10">
        <v>30</v>
      </c>
      <c r="F13" s="11">
        <v>2325.88</v>
      </c>
      <c r="G13" s="12">
        <f>VLOOKUP($C$1,'112 41'!B:O,11,0)</f>
        <v>1644.86</v>
      </c>
      <c r="H13" s="13">
        <v>22.07330954305467</v>
      </c>
      <c r="I13" s="13">
        <f t="shared" si="0"/>
        <v>218.48317276400726</v>
      </c>
      <c r="J13" s="12">
        <f t="shared" si="1"/>
        <v>-1426.3768272359926</v>
      </c>
    </row>
    <row r="14" spans="1:10" ht="14.25">
      <c r="A14" s="6" t="s">
        <v>23</v>
      </c>
      <c r="B14" s="7">
        <v>9775.3</v>
      </c>
      <c r="C14" s="8">
        <f>VLOOKUP($C$2,'41 пл'!A:B,2,0)</f>
        <v>41.6</v>
      </c>
      <c r="D14" s="9">
        <v>31</v>
      </c>
      <c r="E14" s="10">
        <v>31</v>
      </c>
      <c r="F14" s="11">
        <v>2325.88</v>
      </c>
      <c r="G14" s="12">
        <f>VLOOKUP($C$1,'112 41'!B:O,12,0)</f>
        <v>1644.86</v>
      </c>
      <c r="H14" s="13">
        <v>201.91943606720895</v>
      </c>
      <c r="I14" s="13">
        <f t="shared" si="0"/>
        <v>1998.612801973955</v>
      </c>
      <c r="J14" s="12">
        <f t="shared" si="1"/>
        <v>353.752801973955</v>
      </c>
    </row>
    <row r="15" spans="1:10" ht="14.25">
      <c r="A15" s="6" t="s">
        <v>24</v>
      </c>
      <c r="B15" s="7">
        <v>9775.3</v>
      </c>
      <c r="C15" s="8">
        <f>VLOOKUP($C$2,'41 пл'!A:B,2,0)</f>
        <v>41.6</v>
      </c>
      <c r="D15" s="9">
        <v>30</v>
      </c>
      <c r="E15" s="10">
        <v>30</v>
      </c>
      <c r="F15" s="11">
        <v>2325.88</v>
      </c>
      <c r="G15" s="12">
        <f>VLOOKUP($C$1,'112 41'!B:O,13,0)</f>
        <v>1644.86</v>
      </c>
      <c r="H15" s="13">
        <v>243.77511801124734</v>
      </c>
      <c r="I15" s="13">
        <f t="shared" si="0"/>
        <v>2412.9032902896074</v>
      </c>
      <c r="J15" s="12">
        <f t="shared" si="1"/>
        <v>768.0432902896075</v>
      </c>
    </row>
    <row r="16" spans="1:10" ht="14.25">
      <c r="A16" s="6" t="s">
        <v>25</v>
      </c>
      <c r="B16" s="7">
        <v>9775.3</v>
      </c>
      <c r="C16" s="8">
        <f>VLOOKUP($C$2,'41 пл'!A:B,2,0)</f>
        <v>41.6</v>
      </c>
      <c r="D16" s="9">
        <v>31</v>
      </c>
      <c r="E16" s="10">
        <v>31</v>
      </c>
      <c r="F16" s="11">
        <v>2325.88</v>
      </c>
      <c r="G16" s="12">
        <f>VLOOKUP($C$1,'112 41'!B:O,14,0)</f>
        <v>1644.86</v>
      </c>
      <c r="H16" s="13">
        <v>320.7340830481366</v>
      </c>
      <c r="I16" s="13">
        <f t="shared" si="0"/>
        <v>3174.6485474336337</v>
      </c>
      <c r="J16" s="12">
        <f t="shared" si="1"/>
        <v>1529.7885474336338</v>
      </c>
    </row>
    <row r="17" spans="1:10" ht="14.25">
      <c r="A17" s="14" t="s">
        <v>26</v>
      </c>
      <c r="B17" s="12"/>
      <c r="C17" s="12"/>
      <c r="D17" s="12"/>
      <c r="E17" s="12"/>
      <c r="F17" s="15" t="s">
        <v>13</v>
      </c>
      <c r="G17" s="15">
        <f>SUM(G5:G16)</f>
        <v>19738.320000000003</v>
      </c>
      <c r="H17" s="15">
        <f>SUM(H5:H16)</f>
        <v>1843.7365583435085</v>
      </c>
      <c r="I17" s="15">
        <f>SUM(I5:I16)</f>
        <v>18249.43433254345</v>
      </c>
      <c r="J17" s="15">
        <f>SUM(J5:J16)</f>
        <v>-1488.8856674565466</v>
      </c>
    </row>
    <row r="18" ht="14.25">
      <c r="J18" s="225"/>
    </row>
    <row r="19" spans="1:10" ht="14.25">
      <c r="A19" s="138"/>
      <c r="J19" s="77"/>
    </row>
    <row r="20" ht="14.25">
      <c r="A20" s="138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H29" sqref="H29"/>
    </sheetView>
  </sheetViews>
  <sheetFormatPr defaultColWidth="9.140625" defaultRowHeight="15"/>
  <cols>
    <col min="1" max="1" width="11.8515625" style="0" customWidth="1"/>
    <col min="3" max="3" width="9.8515625" style="0" bestFit="1" customWidth="1"/>
    <col min="5" max="5" width="11.421875" style="0" customWidth="1"/>
    <col min="9" max="9" width="10.421875" style="0" customWidth="1"/>
    <col min="10" max="10" width="10.00390625" style="0" customWidth="1"/>
  </cols>
  <sheetData>
    <row r="1" spans="1:10" ht="14.25">
      <c r="A1" s="1"/>
      <c r="B1" s="2" t="s">
        <v>0</v>
      </c>
      <c r="C1" s="3" t="s">
        <v>2793</v>
      </c>
      <c r="D1" s="1"/>
      <c r="E1" s="1"/>
      <c r="F1" s="1"/>
      <c r="G1" s="1"/>
      <c r="H1" s="1"/>
      <c r="I1" s="1"/>
      <c r="J1" s="1"/>
    </row>
    <row r="2" ht="14.25">
      <c r="C2" t="str">
        <f>VLOOKUP(C1,'112 43'!B:C,2,0)</f>
        <v>Кв. 1</v>
      </c>
    </row>
    <row r="3" spans="1:10" ht="5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</row>
    <row r="4" spans="1:10" ht="14.25">
      <c r="A4" s="5">
        <v>1</v>
      </c>
      <c r="B4" s="5">
        <v>3</v>
      </c>
      <c r="C4" s="5">
        <v>4</v>
      </c>
      <c r="D4" s="5">
        <v>5</v>
      </c>
      <c r="E4" s="5">
        <v>6</v>
      </c>
      <c r="F4" s="5">
        <v>7</v>
      </c>
      <c r="G4" s="5">
        <v>8</v>
      </c>
      <c r="H4" s="5">
        <v>9</v>
      </c>
      <c r="I4" s="5" t="s">
        <v>11</v>
      </c>
      <c r="J4" s="5" t="s">
        <v>12</v>
      </c>
    </row>
    <row r="5" spans="1:10" ht="14.25">
      <c r="A5" s="6" t="s">
        <v>14</v>
      </c>
      <c r="B5" s="7">
        <v>9787.7</v>
      </c>
      <c r="C5" s="8">
        <f>VLOOKUP($C$2,'43 пл'!A:B,2,0)</f>
        <v>43.7</v>
      </c>
      <c r="D5" s="9">
        <v>31</v>
      </c>
      <c r="E5" s="10">
        <v>31</v>
      </c>
      <c r="F5" s="11">
        <v>2325.88</v>
      </c>
      <c r="G5" s="12">
        <f>VLOOKUP($C$1,'112 43'!B:O,3,0)</f>
        <v>1626.26</v>
      </c>
      <c r="H5" s="13">
        <v>316.7673612052213</v>
      </c>
      <c r="I5" s="13">
        <f>H5/B5*C5/D5*E5*F5</f>
        <v>3289.489606597669</v>
      </c>
      <c r="J5" s="12">
        <f>I5-G5</f>
        <v>1663.229606597669</v>
      </c>
    </row>
    <row r="6" spans="1:10" ht="14.25">
      <c r="A6" s="6" t="s">
        <v>15</v>
      </c>
      <c r="B6" s="7">
        <v>9787.7</v>
      </c>
      <c r="C6" s="8">
        <f>VLOOKUP($C$2,'43 пл'!A:B,2,0)</f>
        <v>43.7</v>
      </c>
      <c r="D6" s="9">
        <v>28</v>
      </c>
      <c r="E6" s="10">
        <v>28</v>
      </c>
      <c r="F6" s="11">
        <v>2325.88</v>
      </c>
      <c r="G6" s="12">
        <f>VLOOKUP($C$1,'112 43'!B:O,4,0)</f>
        <v>1626.26</v>
      </c>
      <c r="H6" s="13">
        <v>280.10997109051186</v>
      </c>
      <c r="I6" s="13">
        <f aca="true" t="shared" si="0" ref="I6:I16">H6/B6*C6/D6*E6*F6</f>
        <v>2908.8187466689815</v>
      </c>
      <c r="J6" s="12">
        <f aca="true" t="shared" si="1" ref="J6:J16">I6-G6</f>
        <v>1282.5587466689815</v>
      </c>
    </row>
    <row r="7" spans="1:10" ht="14.25">
      <c r="A7" s="6" t="s">
        <v>16</v>
      </c>
      <c r="B7" s="7">
        <v>9787.7</v>
      </c>
      <c r="C7" s="8">
        <f>VLOOKUP($C$2,'43 пл'!A:B,2,0)</f>
        <v>43.7</v>
      </c>
      <c r="D7" s="9">
        <v>31</v>
      </c>
      <c r="E7" s="10">
        <v>31</v>
      </c>
      <c r="F7" s="11">
        <v>2325.88</v>
      </c>
      <c r="G7" s="12">
        <f>VLOOKUP($C$1,'112 43'!B:O,5,0)</f>
        <v>1626.26</v>
      </c>
      <c r="H7" s="13">
        <v>252.05832875298813</v>
      </c>
      <c r="I7" s="13">
        <f t="shared" si="0"/>
        <v>2617.514789196236</v>
      </c>
      <c r="J7" s="12">
        <f t="shared" si="1"/>
        <v>991.2547891962361</v>
      </c>
    </row>
    <row r="8" spans="1:10" ht="14.25">
      <c r="A8" s="6" t="s">
        <v>17</v>
      </c>
      <c r="B8" s="7">
        <v>9787.7</v>
      </c>
      <c r="C8" s="8">
        <f>VLOOKUP($C$2,'43 пл'!A:B,2,0)</f>
        <v>43.7</v>
      </c>
      <c r="D8" s="9">
        <v>30</v>
      </c>
      <c r="E8" s="10">
        <v>30</v>
      </c>
      <c r="F8" s="11">
        <v>2325.88</v>
      </c>
      <c r="G8" s="12">
        <f>VLOOKUP($C$1,'112 43'!B:O,6,0)</f>
        <v>1626.26</v>
      </c>
      <c r="H8" s="13">
        <v>144.47610521609025</v>
      </c>
      <c r="I8" s="13">
        <f t="shared" si="0"/>
        <v>1500.3207549597967</v>
      </c>
      <c r="J8" s="12">
        <f t="shared" si="1"/>
        <v>-125.93924504020333</v>
      </c>
    </row>
    <row r="9" spans="1:10" ht="14.25">
      <c r="A9" s="6" t="s">
        <v>18</v>
      </c>
      <c r="B9" s="7">
        <v>9787.7</v>
      </c>
      <c r="C9" s="8">
        <f>VLOOKUP($C$2,'43 пл'!A:B,2,0)</f>
        <v>43.7</v>
      </c>
      <c r="D9" s="9">
        <v>31</v>
      </c>
      <c r="E9" s="10">
        <v>31</v>
      </c>
      <c r="F9" s="11">
        <v>2325.88</v>
      </c>
      <c r="G9" s="12">
        <f>VLOOKUP($C$1,'112 43'!B:O,7,0)</f>
        <v>1626.26</v>
      </c>
      <c r="H9" s="13">
        <v>18.005117994049556</v>
      </c>
      <c r="I9" s="13">
        <f t="shared" si="0"/>
        <v>186.9752245990375</v>
      </c>
      <c r="J9" s="12">
        <f t="shared" si="1"/>
        <v>-1439.2847754009624</v>
      </c>
    </row>
    <row r="10" spans="1:10" ht="14.25">
      <c r="A10" s="6" t="s">
        <v>19</v>
      </c>
      <c r="B10" s="7">
        <v>9787.7</v>
      </c>
      <c r="C10" s="8">
        <f>VLOOKUP($C$2,'43 пл'!A:B,2,0)</f>
        <v>43.7</v>
      </c>
      <c r="D10" s="9">
        <v>30</v>
      </c>
      <c r="E10" s="10">
        <v>30</v>
      </c>
      <c r="F10" s="11">
        <v>2325.88</v>
      </c>
      <c r="G10" s="12">
        <f>VLOOKUP($C$1,'112 43'!B:O,8,0)</f>
        <v>1626.26</v>
      </c>
      <c r="H10" s="13">
        <v>12.232037078439127</v>
      </c>
      <c r="I10" s="13">
        <f t="shared" si="0"/>
        <v>127.02432057378138</v>
      </c>
      <c r="J10" s="12">
        <f t="shared" si="1"/>
        <v>-1499.2356794262187</v>
      </c>
    </row>
    <row r="11" spans="1:10" ht="14.25">
      <c r="A11" s="6" t="s">
        <v>20</v>
      </c>
      <c r="B11" s="7">
        <v>9787.7</v>
      </c>
      <c r="C11" s="8">
        <f>VLOOKUP($C$2,'43 пл'!A:B,2,0)</f>
        <v>43.7</v>
      </c>
      <c r="D11" s="9">
        <v>31</v>
      </c>
      <c r="E11" s="10">
        <v>31</v>
      </c>
      <c r="F11" s="11">
        <v>2325.88</v>
      </c>
      <c r="G11" s="12">
        <f>VLOOKUP($C$1,'112 43'!B:O,9,0)</f>
        <v>1626.26</v>
      </c>
      <c r="H11" s="13">
        <v>2.1585395807178394</v>
      </c>
      <c r="I11" s="13">
        <f t="shared" si="0"/>
        <v>22.415483366674536</v>
      </c>
      <c r="J11" s="12">
        <f t="shared" si="1"/>
        <v>-1603.8445166333254</v>
      </c>
    </row>
    <row r="12" spans="1:10" ht="14.25">
      <c r="A12" s="6" t="s">
        <v>21</v>
      </c>
      <c r="B12" s="7">
        <v>9787.7</v>
      </c>
      <c r="C12" s="8">
        <f>VLOOKUP($C$2,'43 пл'!A:B,2,0)</f>
        <v>43.7</v>
      </c>
      <c r="D12" s="9">
        <v>31</v>
      </c>
      <c r="E12" s="10">
        <v>31</v>
      </c>
      <c r="F12" s="11">
        <v>2325.88</v>
      </c>
      <c r="G12" s="12">
        <f>VLOOKUP($C$1,'112 43'!B:O,10,0)</f>
        <v>1626.26</v>
      </c>
      <c r="H12" s="13">
        <v>13.009743735704337</v>
      </c>
      <c r="I12" s="13">
        <f t="shared" si="0"/>
        <v>135.10046186662854</v>
      </c>
      <c r="J12" s="12">
        <f t="shared" si="1"/>
        <v>-1491.1595381333714</v>
      </c>
    </row>
    <row r="13" spans="1:10" ht="14.25">
      <c r="A13" s="6" t="s">
        <v>22</v>
      </c>
      <c r="B13" s="7">
        <v>9787.7</v>
      </c>
      <c r="C13" s="8">
        <f>VLOOKUP($C$2,'43 пл'!A:B,2,0)</f>
        <v>43.7</v>
      </c>
      <c r="D13" s="9">
        <v>30</v>
      </c>
      <c r="E13" s="10">
        <v>30</v>
      </c>
      <c r="F13" s="11">
        <v>2325.88</v>
      </c>
      <c r="G13" s="12">
        <f>VLOOKUP($C$1,'112 43'!B:O,11,0)</f>
        <v>1626.26</v>
      </c>
      <c r="H13" s="13">
        <v>11.359345641219669</v>
      </c>
      <c r="I13" s="13">
        <f t="shared" si="0"/>
        <v>117.96180415296753</v>
      </c>
      <c r="J13" s="12">
        <f t="shared" si="1"/>
        <v>-1508.2981958470325</v>
      </c>
    </row>
    <row r="14" spans="1:10" ht="14.25">
      <c r="A14" s="6" t="s">
        <v>23</v>
      </c>
      <c r="B14" s="7">
        <v>9787.7</v>
      </c>
      <c r="C14" s="8">
        <f>VLOOKUP($C$2,'43 пл'!A:B,2,0)</f>
        <v>43.7</v>
      </c>
      <c r="D14" s="9">
        <v>31</v>
      </c>
      <c r="E14" s="10">
        <v>31</v>
      </c>
      <c r="F14" s="11">
        <v>2325.88</v>
      </c>
      <c r="G14" s="12">
        <f>VLOOKUP($C$1,'112 43'!B:O,12,0)</f>
        <v>1626.26</v>
      </c>
      <c r="H14" s="13">
        <v>164.2091487780969</v>
      </c>
      <c r="I14" s="13">
        <f t="shared" si="0"/>
        <v>1705.2397259572729</v>
      </c>
      <c r="J14" s="12">
        <f t="shared" si="1"/>
        <v>78.97972595727288</v>
      </c>
    </row>
    <row r="15" spans="1:10" ht="14.25">
      <c r="A15" s="6" t="s">
        <v>24</v>
      </c>
      <c r="B15" s="7">
        <v>9787.7</v>
      </c>
      <c r="C15" s="8">
        <f>VLOOKUP($C$2,'43 пл'!A:B,2,0)</f>
        <v>43.7</v>
      </c>
      <c r="D15" s="9">
        <v>30</v>
      </c>
      <c r="E15" s="10">
        <v>30</v>
      </c>
      <c r="F15" s="11">
        <v>2325.88</v>
      </c>
      <c r="G15" s="12">
        <f>VLOOKUP($C$1,'112 43'!B:O,13,0)</f>
        <v>1626.26</v>
      </c>
      <c r="H15" s="13">
        <v>243.25553777494966</v>
      </c>
      <c r="I15" s="13">
        <f t="shared" si="0"/>
        <v>2526.1016798369383</v>
      </c>
      <c r="J15" s="12">
        <f t="shared" si="1"/>
        <v>899.8416798369383</v>
      </c>
    </row>
    <row r="16" spans="1:10" ht="14.25">
      <c r="A16" s="6" t="s">
        <v>25</v>
      </c>
      <c r="B16" s="7">
        <v>9787.7</v>
      </c>
      <c r="C16" s="8">
        <f>VLOOKUP($C$2,'43 пл'!A:B,2,0)</f>
        <v>43.7</v>
      </c>
      <c r="D16" s="9">
        <v>31</v>
      </c>
      <c r="E16" s="10">
        <v>31</v>
      </c>
      <c r="F16" s="11">
        <v>2325.88</v>
      </c>
      <c r="G16" s="12">
        <f>VLOOKUP($C$1,'112 43'!B:O,14,0)</f>
        <v>1626.26</v>
      </c>
      <c r="H16" s="13">
        <v>332.95441880062606</v>
      </c>
      <c r="I16" s="13">
        <f t="shared" si="0"/>
        <v>3457.585074258509</v>
      </c>
      <c r="J16" s="12">
        <f t="shared" si="1"/>
        <v>1831.325074258509</v>
      </c>
    </row>
    <row r="17" spans="1:10" ht="14.25">
      <c r="A17" s="14" t="s">
        <v>26</v>
      </c>
      <c r="B17" s="12"/>
      <c r="C17" s="12"/>
      <c r="D17" s="12"/>
      <c r="E17" s="12"/>
      <c r="F17" s="15" t="s">
        <v>13</v>
      </c>
      <c r="G17" s="15">
        <f>SUM(G5:G16)</f>
        <v>19515.12</v>
      </c>
      <c r="H17" s="15">
        <f>SUM(H5:H16)</f>
        <v>1790.5956556486149</v>
      </c>
      <c r="I17" s="15">
        <f>SUM(I5:I16)</f>
        <v>18594.547672034492</v>
      </c>
      <c r="J17" s="15">
        <f>SUM(J5:J16)</f>
        <v>-920.5723279655065</v>
      </c>
    </row>
    <row r="18" ht="14.25">
      <c r="J18" s="225"/>
    </row>
    <row r="19" spans="1:10" ht="14.25">
      <c r="A19" s="138"/>
      <c r="J19" s="77"/>
    </row>
    <row r="20" ht="14.25">
      <c r="A20" s="138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F23" sqref="F23"/>
    </sheetView>
  </sheetViews>
  <sheetFormatPr defaultColWidth="9.140625" defaultRowHeight="15"/>
  <cols>
    <col min="1" max="1" width="11.8515625" style="0" customWidth="1"/>
    <col min="3" max="3" width="9.8515625" style="0" bestFit="1" customWidth="1"/>
    <col min="5" max="5" width="11.421875" style="0" customWidth="1"/>
    <col min="9" max="9" width="10.421875" style="0" customWidth="1"/>
    <col min="10" max="10" width="10.00390625" style="0" customWidth="1"/>
  </cols>
  <sheetData>
    <row r="1" spans="1:10" ht="14.25">
      <c r="A1" s="1"/>
      <c r="B1" s="2" t="s">
        <v>0</v>
      </c>
      <c r="C1" s="3" t="s">
        <v>2990</v>
      </c>
      <c r="D1" s="1"/>
      <c r="E1" s="1"/>
      <c r="F1" s="1"/>
      <c r="G1" s="1"/>
      <c r="H1" s="1"/>
      <c r="I1" s="1"/>
      <c r="J1" s="1"/>
    </row>
    <row r="2" ht="14.25">
      <c r="C2" t="str">
        <f>VLOOKUP(C1,'112 45'!B:C,2,0)</f>
        <v>Кв. 1</v>
      </c>
    </row>
    <row r="3" spans="1:10" ht="5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</row>
    <row r="4" spans="1:10" ht="14.25">
      <c r="A4" s="5">
        <v>1</v>
      </c>
      <c r="B4" s="5">
        <v>3</v>
      </c>
      <c r="C4" s="5">
        <v>4</v>
      </c>
      <c r="D4" s="5">
        <v>5</v>
      </c>
      <c r="E4" s="5">
        <v>6</v>
      </c>
      <c r="F4" s="5">
        <v>7</v>
      </c>
      <c r="G4" s="5">
        <v>8</v>
      </c>
      <c r="H4" s="5">
        <v>9</v>
      </c>
      <c r="I4" s="5" t="s">
        <v>11</v>
      </c>
      <c r="J4" s="5" t="s">
        <v>12</v>
      </c>
    </row>
    <row r="5" spans="1:10" ht="14.25">
      <c r="A5" s="6" t="s">
        <v>14</v>
      </c>
      <c r="B5" s="7">
        <v>9807.2</v>
      </c>
      <c r="C5" s="8">
        <f>VLOOKUP($C$2,'45 пл'!A:B,2,0)</f>
        <v>44</v>
      </c>
      <c r="D5" s="9">
        <v>31</v>
      </c>
      <c r="E5" s="10">
        <v>31</v>
      </c>
      <c r="F5" s="11">
        <v>2325.88</v>
      </c>
      <c r="G5" s="12">
        <f>VLOOKUP($C$1,'112 45'!B:O,3,0)</f>
        <v>1842.1</v>
      </c>
      <c r="H5" s="13">
        <v>327.38563877758094</v>
      </c>
      <c r="I5" s="13">
        <f>H5/B5*C5/D5*E5*F5</f>
        <v>3416.2887693612856</v>
      </c>
      <c r="J5" s="12">
        <f>I5-G5</f>
        <v>1574.1887693612857</v>
      </c>
    </row>
    <row r="6" spans="1:10" ht="14.25">
      <c r="A6" s="6" t="s">
        <v>15</v>
      </c>
      <c r="B6" s="7">
        <v>9807.2</v>
      </c>
      <c r="C6" s="8">
        <f>VLOOKUP($C$2,'45 пл'!A:B,2,0)</f>
        <v>44</v>
      </c>
      <c r="D6" s="9">
        <v>28</v>
      </c>
      <c r="E6" s="10">
        <v>28</v>
      </c>
      <c r="F6" s="11">
        <v>2325.88</v>
      </c>
      <c r="G6" s="12">
        <f>VLOOKUP($C$1,'112 45'!B:O,4,0)</f>
        <v>1842.1</v>
      </c>
      <c r="H6" s="13">
        <v>286.5006073916109</v>
      </c>
      <c r="I6" s="13">
        <f aca="true" t="shared" si="0" ref="I6:I16">H6/B6*C6/D6*E6*F6</f>
        <v>2989.651015547761</v>
      </c>
      <c r="J6" s="12">
        <f aca="true" t="shared" si="1" ref="J6:J16">I6-G6</f>
        <v>1147.551015547761</v>
      </c>
    </row>
    <row r="7" spans="1:10" ht="14.25">
      <c r="A7" s="6" t="s">
        <v>16</v>
      </c>
      <c r="B7" s="7">
        <v>9807.2</v>
      </c>
      <c r="C7" s="8">
        <f>VLOOKUP($C$2,'45 пл'!A:B,2,0)</f>
        <v>44</v>
      </c>
      <c r="D7" s="9">
        <v>31</v>
      </c>
      <c r="E7" s="10">
        <v>31</v>
      </c>
      <c r="F7" s="11">
        <v>2325.88</v>
      </c>
      <c r="G7" s="12">
        <f>VLOOKUP($C$1,'112 45'!B:O,5,0)</f>
        <v>1842.1</v>
      </c>
      <c r="H7" s="13">
        <v>235.3126321392333</v>
      </c>
      <c r="I7" s="13">
        <f t="shared" si="0"/>
        <v>2455.501424765478</v>
      </c>
      <c r="J7" s="12">
        <f t="shared" si="1"/>
        <v>613.4014247654782</v>
      </c>
    </row>
    <row r="8" spans="1:10" ht="14.25">
      <c r="A8" s="6" t="s">
        <v>17</v>
      </c>
      <c r="B8" s="7">
        <v>9807.2</v>
      </c>
      <c r="C8" s="8">
        <f>VLOOKUP($C$2,'45 пл'!A:B,2,0)</f>
        <v>44</v>
      </c>
      <c r="D8" s="9">
        <v>30</v>
      </c>
      <c r="E8" s="10">
        <v>30</v>
      </c>
      <c r="F8" s="11">
        <v>2325.88</v>
      </c>
      <c r="G8" s="12">
        <f>VLOOKUP($C$1,'112 45'!B:O,6,0)</f>
        <v>1842.1</v>
      </c>
      <c r="H8" s="13">
        <v>116.6131252859133</v>
      </c>
      <c r="I8" s="13">
        <f t="shared" si="0"/>
        <v>1216.8649540092995</v>
      </c>
      <c r="J8" s="12">
        <f t="shared" si="1"/>
        <v>-625.2350459907004</v>
      </c>
    </row>
    <row r="9" spans="1:10" ht="14.25">
      <c r="A9" s="6" t="s">
        <v>18</v>
      </c>
      <c r="B9" s="7">
        <v>9807.2</v>
      </c>
      <c r="C9" s="8">
        <f>VLOOKUP($C$2,'45 пл'!A:B,2,0)</f>
        <v>44</v>
      </c>
      <c r="D9" s="9">
        <v>31</v>
      </c>
      <c r="E9" s="10">
        <v>31</v>
      </c>
      <c r="F9" s="11">
        <v>2325.88</v>
      </c>
      <c r="G9" s="12">
        <f>VLOOKUP($C$1,'112 45'!B:O,7,0)</f>
        <v>1842.1</v>
      </c>
      <c r="H9" s="13">
        <v>24.324182296593115</v>
      </c>
      <c r="I9" s="13">
        <f t="shared" si="0"/>
        <v>253.8243006444245</v>
      </c>
      <c r="J9" s="12">
        <f t="shared" si="1"/>
        <v>-1588.2756993555754</v>
      </c>
    </row>
    <row r="10" spans="1:10" ht="14.25">
      <c r="A10" s="6" t="s">
        <v>19</v>
      </c>
      <c r="B10" s="7">
        <v>9807.2</v>
      </c>
      <c r="C10" s="8">
        <f>VLOOKUP($C$2,'45 пл'!A:B,2,0)</f>
        <v>44</v>
      </c>
      <c r="D10" s="9">
        <v>30</v>
      </c>
      <c r="E10" s="10">
        <v>30</v>
      </c>
      <c r="F10" s="11">
        <v>2325.88</v>
      </c>
      <c r="G10" s="12">
        <f>VLOOKUP($C$1,'112 45'!B:O,8,0)</f>
        <v>1842.1</v>
      </c>
      <c r="H10" s="13">
        <v>28.680952362116706</v>
      </c>
      <c r="I10" s="13">
        <f t="shared" si="0"/>
        <v>299.28745749245456</v>
      </c>
      <c r="J10" s="12">
        <f t="shared" si="1"/>
        <v>-1542.8125425075455</v>
      </c>
    </row>
    <row r="11" spans="1:10" ht="14.25">
      <c r="A11" s="6" t="s">
        <v>20</v>
      </c>
      <c r="B11" s="7">
        <v>9807.2</v>
      </c>
      <c r="C11" s="8">
        <f>VLOOKUP($C$2,'45 пл'!A:B,2,0)</f>
        <v>44</v>
      </c>
      <c r="D11" s="9">
        <v>31</v>
      </c>
      <c r="E11" s="10">
        <v>31</v>
      </c>
      <c r="F11" s="11">
        <v>2325.88</v>
      </c>
      <c r="G11" s="12">
        <f>VLOOKUP($C$1,'112 45'!B:O,9,0)</f>
        <v>1842.1</v>
      </c>
      <c r="H11" s="13">
        <v>5.456031867508209</v>
      </c>
      <c r="I11" s="13">
        <f t="shared" si="0"/>
        <v>56.934019659025985</v>
      </c>
      <c r="J11" s="12">
        <f t="shared" si="1"/>
        <v>-1785.1659803409739</v>
      </c>
    </row>
    <row r="12" spans="1:10" ht="14.25">
      <c r="A12" s="6" t="s">
        <v>21</v>
      </c>
      <c r="B12" s="7">
        <v>9807.2</v>
      </c>
      <c r="C12" s="8">
        <f>VLOOKUP($C$2,'45 пл'!A:B,2,0)</f>
        <v>44</v>
      </c>
      <c r="D12" s="9">
        <v>31</v>
      </c>
      <c r="E12" s="10">
        <v>31</v>
      </c>
      <c r="F12" s="11">
        <v>2325.88</v>
      </c>
      <c r="G12" s="12">
        <f>VLOOKUP($C$1,'112 45'!B:O,10,0)</f>
        <v>1842.1</v>
      </c>
      <c r="H12" s="13">
        <v>23.62443436462758</v>
      </c>
      <c r="I12" s="13">
        <f t="shared" si="0"/>
        <v>246.52238902031158</v>
      </c>
      <c r="J12" s="12">
        <f t="shared" si="1"/>
        <v>-1595.5776109796884</v>
      </c>
    </row>
    <row r="13" spans="1:10" ht="14.25">
      <c r="A13" s="6" t="s">
        <v>22</v>
      </c>
      <c r="B13" s="7">
        <v>9807.2</v>
      </c>
      <c r="C13" s="8">
        <f>VLOOKUP($C$2,'45 пл'!A:B,2,0)</f>
        <v>44</v>
      </c>
      <c r="D13" s="9">
        <v>30</v>
      </c>
      <c r="E13" s="10">
        <v>30</v>
      </c>
      <c r="F13" s="11">
        <v>2325.88</v>
      </c>
      <c r="G13" s="12">
        <f>VLOOKUP($C$1,'112 45'!B:O,11,0)</f>
        <v>1842.1</v>
      </c>
      <c r="H13" s="13">
        <v>20.107494264536435</v>
      </c>
      <c r="I13" s="13">
        <f t="shared" si="0"/>
        <v>209.82290821437314</v>
      </c>
      <c r="J13" s="12">
        <f t="shared" si="1"/>
        <v>-1632.2770917856267</v>
      </c>
    </row>
    <row r="14" spans="1:10" ht="14.25">
      <c r="A14" s="6" t="s">
        <v>23</v>
      </c>
      <c r="B14" s="7">
        <v>9807.2</v>
      </c>
      <c r="C14" s="8">
        <f>VLOOKUP($C$2,'45 пл'!A:B,2,0)</f>
        <v>44</v>
      </c>
      <c r="D14" s="9">
        <v>31</v>
      </c>
      <c r="E14" s="10">
        <v>31</v>
      </c>
      <c r="F14" s="11">
        <v>2325.88</v>
      </c>
      <c r="G14" s="12">
        <f>VLOOKUP($C$1,'112 45'!B:O,12,0)</f>
        <v>1842.1</v>
      </c>
      <c r="H14" s="13">
        <v>187.1077103719882</v>
      </c>
      <c r="I14" s="13">
        <f t="shared" si="0"/>
        <v>1952.4801759523612</v>
      </c>
      <c r="J14" s="12">
        <f t="shared" si="1"/>
        <v>110.38017595236124</v>
      </c>
    </row>
    <row r="15" spans="1:10" ht="14.25">
      <c r="A15" s="6" t="s">
        <v>24</v>
      </c>
      <c r="B15" s="7">
        <v>9807.2</v>
      </c>
      <c r="C15" s="8">
        <f>VLOOKUP($C$2,'45 пл'!A:B,2,0)</f>
        <v>44</v>
      </c>
      <c r="D15" s="9">
        <v>30</v>
      </c>
      <c r="E15" s="10">
        <v>30</v>
      </c>
      <c r="F15" s="11">
        <v>2325.88</v>
      </c>
      <c r="G15" s="12">
        <f>VLOOKUP($C$1,'112 45'!B:O,13,0)</f>
        <v>1842.1</v>
      </c>
      <c r="H15" s="13">
        <v>276.5979069771441</v>
      </c>
      <c r="I15" s="13">
        <f t="shared" si="0"/>
        <v>2886.315742996981</v>
      </c>
      <c r="J15" s="12">
        <f t="shared" si="1"/>
        <v>1044.2157429969811</v>
      </c>
    </row>
    <row r="16" spans="1:10" ht="14.25">
      <c r="A16" s="6" t="s">
        <v>25</v>
      </c>
      <c r="B16" s="7">
        <v>9807.2</v>
      </c>
      <c r="C16" s="8">
        <f>VLOOKUP($C$2,'45 пл'!A:B,2,0)</f>
        <v>44</v>
      </c>
      <c r="D16" s="9">
        <v>31</v>
      </c>
      <c r="E16" s="10">
        <v>31</v>
      </c>
      <c r="F16" s="11">
        <v>2325.88</v>
      </c>
      <c r="G16" s="12">
        <f>VLOOKUP($C$1,'112 45'!B:O,14,0)</f>
        <v>1842.1</v>
      </c>
      <c r="H16" s="13">
        <v>346.2081066263092</v>
      </c>
      <c r="I16" s="13">
        <f t="shared" si="0"/>
        <v>3612.7023498817193</v>
      </c>
      <c r="J16" s="12">
        <f t="shared" si="1"/>
        <v>1770.6023498817194</v>
      </c>
    </row>
    <row r="17" spans="1:10" ht="14.25">
      <c r="A17" s="14" t="s">
        <v>26</v>
      </c>
      <c r="B17" s="12"/>
      <c r="C17" s="12"/>
      <c r="D17" s="12"/>
      <c r="E17" s="12"/>
      <c r="F17" s="15" t="s">
        <v>13</v>
      </c>
      <c r="G17" s="15">
        <f>SUM(G5:G16)</f>
        <v>22105.199999999997</v>
      </c>
      <c r="H17" s="15">
        <f>SUM(H5:H16)</f>
        <v>1877.9188227251618</v>
      </c>
      <c r="I17" s="15">
        <f>SUM(I5:I16)</f>
        <v>19596.19550754548</v>
      </c>
      <c r="J17" s="15">
        <f>SUM(J5:J16)</f>
        <v>-2509.0044924545236</v>
      </c>
    </row>
    <row r="18" ht="14.25">
      <c r="J18" s="225"/>
    </row>
    <row r="19" spans="1:10" ht="14.25">
      <c r="A19" s="138"/>
      <c r="J19" s="77"/>
    </row>
    <row r="20" ht="14.25">
      <c r="A20" s="138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10"/>
  <sheetViews>
    <sheetView zoomScalePageLayoutView="0" workbookViewId="0" topLeftCell="A1">
      <selection activeCell="B13" sqref="B13"/>
    </sheetView>
  </sheetViews>
  <sheetFormatPr defaultColWidth="9.140625" defaultRowHeight="15"/>
  <cols>
    <col min="2" max="2" width="27.8515625" style="74" customWidth="1"/>
    <col min="3" max="15" width="8.8515625" style="74" customWidth="1"/>
    <col min="16" max="16" width="10.28125" style="74" customWidth="1"/>
  </cols>
  <sheetData>
    <row r="1" spans="1:16" ht="15">
      <c r="A1" s="311"/>
      <c r="B1" s="312" t="s">
        <v>200</v>
      </c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</row>
    <row r="2" spans="1:16" ht="14.25">
      <c r="A2" s="311"/>
      <c r="B2" s="314" t="s">
        <v>201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</row>
    <row r="3" spans="1:16" ht="14.25">
      <c r="A3" s="311"/>
      <c r="B3" s="314" t="s">
        <v>202</v>
      </c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</row>
    <row r="4" spans="1:16" ht="14.25">
      <c r="A4" s="311"/>
      <c r="B4" s="314" t="s">
        <v>203</v>
      </c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</row>
    <row r="5" spans="1:16" ht="14.25">
      <c r="A5" s="311"/>
      <c r="B5" s="314" t="s">
        <v>204</v>
      </c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</row>
    <row r="6" spans="1:16" ht="14.25" customHeight="1">
      <c r="A6" s="311"/>
      <c r="B6" s="315" t="s">
        <v>2606</v>
      </c>
      <c r="C6" s="315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</row>
    <row r="7" spans="1:16" ht="14.25" customHeight="1">
      <c r="A7" s="311"/>
      <c r="B7" s="315" t="s">
        <v>206</v>
      </c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</row>
    <row r="8" spans="1:16" ht="14.25">
      <c r="A8" s="311"/>
      <c r="B8" s="314" t="s">
        <v>400</v>
      </c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</row>
    <row r="9" spans="1:16" ht="14.25">
      <c r="A9" s="311"/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</row>
    <row r="10" spans="1:16" ht="21">
      <c r="A10" s="311"/>
      <c r="B10" s="316" t="s">
        <v>208</v>
      </c>
      <c r="C10" s="317"/>
      <c r="D10" s="318" t="s">
        <v>209</v>
      </c>
      <c r="E10" s="318" t="s">
        <v>210</v>
      </c>
      <c r="F10" s="318" t="s">
        <v>211</v>
      </c>
      <c r="G10" s="318" t="s">
        <v>212</v>
      </c>
      <c r="H10" s="318" t="s">
        <v>213</v>
      </c>
      <c r="I10" s="318" t="s">
        <v>214</v>
      </c>
      <c r="J10" s="318" t="s">
        <v>215</v>
      </c>
      <c r="K10" s="318" t="s">
        <v>216</v>
      </c>
      <c r="L10" s="318" t="s">
        <v>217</v>
      </c>
      <c r="M10" s="318" t="s">
        <v>218</v>
      </c>
      <c r="N10" s="318" t="s">
        <v>219</v>
      </c>
      <c r="O10" s="318" t="s">
        <v>220</v>
      </c>
      <c r="P10" s="319" t="s">
        <v>221</v>
      </c>
    </row>
    <row r="11" spans="1:16" ht="31.5">
      <c r="A11" s="311"/>
      <c r="B11" s="316" t="s">
        <v>222</v>
      </c>
      <c r="C11" s="316" t="s">
        <v>223</v>
      </c>
      <c r="D11" s="319" t="s">
        <v>224</v>
      </c>
      <c r="E11" s="319" t="s">
        <v>224</v>
      </c>
      <c r="F11" s="319" t="s">
        <v>224</v>
      </c>
      <c r="G11" s="319" t="s">
        <v>224</v>
      </c>
      <c r="H11" s="319" t="s">
        <v>224</v>
      </c>
      <c r="I11" s="319" t="s">
        <v>224</v>
      </c>
      <c r="J11" s="319" t="s">
        <v>224</v>
      </c>
      <c r="K11" s="319" t="s">
        <v>224</v>
      </c>
      <c r="L11" s="319" t="s">
        <v>224</v>
      </c>
      <c r="M11" s="319" t="s">
        <v>224</v>
      </c>
      <c r="N11" s="319" t="s">
        <v>224</v>
      </c>
      <c r="O11" s="319" t="s">
        <v>224</v>
      </c>
      <c r="P11" s="319" t="s">
        <v>224</v>
      </c>
    </row>
    <row r="12" spans="1:16" ht="21">
      <c r="A12" s="311"/>
      <c r="B12" s="318" t="s">
        <v>2603</v>
      </c>
      <c r="C12" s="318"/>
      <c r="D12" s="320">
        <v>364240.34</v>
      </c>
      <c r="E12" s="320">
        <v>364240.34</v>
      </c>
      <c r="F12" s="320">
        <v>364240.34</v>
      </c>
      <c r="G12" s="320">
        <v>364240.34</v>
      </c>
      <c r="H12" s="320">
        <v>364240.33</v>
      </c>
      <c r="I12" s="320">
        <v>364240.34</v>
      </c>
      <c r="J12" s="320">
        <v>364240.34</v>
      </c>
      <c r="K12" s="320">
        <v>364240.34</v>
      </c>
      <c r="L12" s="320">
        <v>364240.34</v>
      </c>
      <c r="M12" s="320">
        <v>364240.34</v>
      </c>
      <c r="N12" s="320">
        <v>364240.34</v>
      </c>
      <c r="O12" s="320">
        <v>364240.35</v>
      </c>
      <c r="P12" s="320">
        <f>SUM(D12:O12)</f>
        <v>4370884.079999999</v>
      </c>
    </row>
    <row r="13" spans="1:16" ht="14.25">
      <c r="A13" s="311"/>
      <c r="B13" s="321" t="s">
        <v>2793</v>
      </c>
      <c r="C13" s="321" t="s">
        <v>33</v>
      </c>
      <c r="D13" s="322">
        <v>1626.26</v>
      </c>
      <c r="E13" s="322">
        <v>1626.26</v>
      </c>
      <c r="F13" s="322">
        <v>1626.26</v>
      </c>
      <c r="G13" s="322">
        <v>1626.26</v>
      </c>
      <c r="H13" s="322">
        <v>1626.26</v>
      </c>
      <c r="I13" s="322">
        <v>1626.26</v>
      </c>
      <c r="J13" s="322">
        <v>1626.26</v>
      </c>
      <c r="K13" s="322">
        <v>1626.26</v>
      </c>
      <c r="L13" s="322">
        <v>1626.26</v>
      </c>
      <c r="M13" s="322">
        <v>1626.26</v>
      </c>
      <c r="N13" s="322">
        <v>1626.26</v>
      </c>
      <c r="O13" s="322">
        <v>1626.26</v>
      </c>
      <c r="P13" s="320">
        <f aca="true" t="shared" si="0" ref="P13:P74">SUM(D13:O13)</f>
        <v>19515.12</v>
      </c>
    </row>
    <row r="14" spans="1:16" ht="14.25">
      <c r="A14" s="311"/>
      <c r="B14" s="321" t="s">
        <v>2794</v>
      </c>
      <c r="C14" s="321" t="s">
        <v>34</v>
      </c>
      <c r="D14" s="322">
        <v>2303.55</v>
      </c>
      <c r="E14" s="322">
        <v>2303.55</v>
      </c>
      <c r="F14" s="322">
        <v>2303.55</v>
      </c>
      <c r="G14" s="322">
        <v>2303.55</v>
      </c>
      <c r="H14" s="322">
        <v>2303.55</v>
      </c>
      <c r="I14" s="322">
        <v>2303.55</v>
      </c>
      <c r="J14" s="322">
        <v>2303.55</v>
      </c>
      <c r="K14" s="322">
        <v>2303.55</v>
      </c>
      <c r="L14" s="322">
        <v>2303.55</v>
      </c>
      <c r="M14" s="322">
        <v>2303.55</v>
      </c>
      <c r="N14" s="322">
        <v>2303.55</v>
      </c>
      <c r="O14" s="322">
        <v>2303.55</v>
      </c>
      <c r="P14" s="320">
        <f t="shared" si="0"/>
        <v>27642.599999999995</v>
      </c>
    </row>
    <row r="15" spans="1:16" ht="14.25">
      <c r="A15" s="311"/>
      <c r="B15" s="321" t="s">
        <v>2795</v>
      </c>
      <c r="C15" s="321" t="s">
        <v>35</v>
      </c>
      <c r="D15" s="322">
        <v>1678.36</v>
      </c>
      <c r="E15" s="322">
        <v>1678.36</v>
      </c>
      <c r="F15" s="322">
        <v>1678.36</v>
      </c>
      <c r="G15" s="322">
        <v>1678.36</v>
      </c>
      <c r="H15" s="322">
        <v>1678.36</v>
      </c>
      <c r="I15" s="322">
        <v>1678.36</v>
      </c>
      <c r="J15" s="322">
        <v>1678.36</v>
      </c>
      <c r="K15" s="322">
        <v>1678.36</v>
      </c>
      <c r="L15" s="322">
        <v>1678.36</v>
      </c>
      <c r="M15" s="322">
        <v>1678.36</v>
      </c>
      <c r="N15" s="322">
        <v>1678.36</v>
      </c>
      <c r="O15" s="322">
        <v>1678.36</v>
      </c>
      <c r="P15" s="320">
        <f t="shared" si="0"/>
        <v>20140.320000000003</v>
      </c>
    </row>
    <row r="16" spans="1:16" ht="14.25">
      <c r="A16" s="311"/>
      <c r="B16" s="321" t="s">
        <v>2796</v>
      </c>
      <c r="C16" s="321" t="s">
        <v>36</v>
      </c>
      <c r="D16" s="322">
        <v>1685.8</v>
      </c>
      <c r="E16" s="322">
        <v>1685.8</v>
      </c>
      <c r="F16" s="322">
        <v>1685.8</v>
      </c>
      <c r="G16" s="322">
        <v>1685.8</v>
      </c>
      <c r="H16" s="322">
        <v>1685.8</v>
      </c>
      <c r="I16" s="322">
        <v>1685.8</v>
      </c>
      <c r="J16" s="322">
        <v>1685.8</v>
      </c>
      <c r="K16" s="322">
        <v>1685.8</v>
      </c>
      <c r="L16" s="322">
        <v>1685.8</v>
      </c>
      <c r="M16" s="322">
        <v>1685.8</v>
      </c>
      <c r="N16" s="322">
        <v>1685.8</v>
      </c>
      <c r="O16" s="322">
        <v>1685.8</v>
      </c>
      <c r="P16" s="320">
        <f t="shared" si="0"/>
        <v>20229.599999999995</v>
      </c>
    </row>
    <row r="17" spans="1:16" ht="14.25">
      <c r="A17" s="311"/>
      <c r="B17" s="321" t="s">
        <v>2797</v>
      </c>
      <c r="C17" s="321" t="s">
        <v>37</v>
      </c>
      <c r="D17" s="322">
        <v>2355.65</v>
      </c>
      <c r="E17" s="322">
        <v>2355.65</v>
      </c>
      <c r="F17" s="322">
        <v>2355.65</v>
      </c>
      <c r="G17" s="322">
        <v>2355.65</v>
      </c>
      <c r="H17" s="322">
        <v>2355.65</v>
      </c>
      <c r="I17" s="322">
        <v>2355.65</v>
      </c>
      <c r="J17" s="322">
        <v>2355.65</v>
      </c>
      <c r="K17" s="322">
        <v>2355.65</v>
      </c>
      <c r="L17" s="322">
        <v>2355.65</v>
      </c>
      <c r="M17" s="322">
        <v>2355.65</v>
      </c>
      <c r="N17" s="322">
        <v>2355.65</v>
      </c>
      <c r="O17" s="322">
        <v>2355.65</v>
      </c>
      <c r="P17" s="320">
        <f t="shared" si="0"/>
        <v>28267.800000000007</v>
      </c>
    </row>
    <row r="18" spans="1:16" ht="14.25">
      <c r="A18" s="311"/>
      <c r="B18" s="321" t="s">
        <v>2798</v>
      </c>
      <c r="C18" s="321" t="s">
        <v>38</v>
      </c>
      <c r="D18" s="322">
        <v>1581.6</v>
      </c>
      <c r="E18" s="322">
        <v>1581.6</v>
      </c>
      <c r="F18" s="322">
        <v>1581.6</v>
      </c>
      <c r="G18" s="322">
        <v>1581.6</v>
      </c>
      <c r="H18" s="322">
        <v>1581.6</v>
      </c>
      <c r="I18" s="322">
        <v>1581.6</v>
      </c>
      <c r="J18" s="322">
        <v>1581.6</v>
      </c>
      <c r="K18" s="322">
        <v>1581.6</v>
      </c>
      <c r="L18" s="322">
        <v>1581.6</v>
      </c>
      <c r="M18" s="322">
        <v>1581.6</v>
      </c>
      <c r="N18" s="322">
        <v>1581.6</v>
      </c>
      <c r="O18" s="322">
        <v>1581.6</v>
      </c>
      <c r="P18" s="320">
        <f t="shared" si="0"/>
        <v>18979.2</v>
      </c>
    </row>
    <row r="19" spans="1:16" ht="14.25">
      <c r="A19" s="311"/>
      <c r="B19" s="321" t="s">
        <v>2799</v>
      </c>
      <c r="C19" s="321" t="s">
        <v>39</v>
      </c>
      <c r="D19" s="322">
        <v>1685.8</v>
      </c>
      <c r="E19" s="322">
        <v>1685.8</v>
      </c>
      <c r="F19" s="322">
        <v>1685.8</v>
      </c>
      <c r="G19" s="322">
        <v>1685.8</v>
      </c>
      <c r="H19" s="322">
        <v>1685.8</v>
      </c>
      <c r="I19" s="322">
        <v>1685.8</v>
      </c>
      <c r="J19" s="322">
        <v>1685.8</v>
      </c>
      <c r="K19" s="322">
        <v>1685.8</v>
      </c>
      <c r="L19" s="322">
        <v>1685.8</v>
      </c>
      <c r="M19" s="322">
        <v>1685.8</v>
      </c>
      <c r="N19" s="322">
        <v>1685.8</v>
      </c>
      <c r="O19" s="322">
        <v>1685.8</v>
      </c>
      <c r="P19" s="320">
        <f t="shared" si="0"/>
        <v>20229.599999999995</v>
      </c>
    </row>
    <row r="20" spans="1:16" ht="14.25">
      <c r="A20" s="311"/>
      <c r="B20" s="321" t="s">
        <v>2800</v>
      </c>
      <c r="C20" s="321" t="s">
        <v>40</v>
      </c>
      <c r="D20" s="322">
        <v>1685.8</v>
      </c>
      <c r="E20" s="322">
        <v>1685.8</v>
      </c>
      <c r="F20" s="322">
        <v>1685.8</v>
      </c>
      <c r="G20" s="322">
        <v>1685.8</v>
      </c>
      <c r="H20" s="322">
        <v>1685.8</v>
      </c>
      <c r="I20" s="322">
        <v>1685.8</v>
      </c>
      <c r="J20" s="322">
        <v>1685.8</v>
      </c>
      <c r="K20" s="322">
        <v>1685.8</v>
      </c>
      <c r="L20" s="322">
        <v>1685.8</v>
      </c>
      <c r="M20" s="322">
        <v>1685.8</v>
      </c>
      <c r="N20" s="322">
        <v>1685.8</v>
      </c>
      <c r="O20" s="322">
        <v>1685.8</v>
      </c>
      <c r="P20" s="320">
        <f t="shared" si="0"/>
        <v>20229.599999999995</v>
      </c>
    </row>
    <row r="21" spans="1:16" ht="14.25">
      <c r="A21" s="311"/>
      <c r="B21" s="321" t="s">
        <v>2801</v>
      </c>
      <c r="C21" s="321" t="s">
        <v>41</v>
      </c>
      <c r="D21" s="322">
        <v>2359.37</v>
      </c>
      <c r="E21" s="322">
        <v>2359.37</v>
      </c>
      <c r="F21" s="322">
        <v>2359.37</v>
      </c>
      <c r="G21" s="322">
        <v>2359.37</v>
      </c>
      <c r="H21" s="322">
        <v>1369.96</v>
      </c>
      <c r="I21" s="323"/>
      <c r="J21" s="323"/>
      <c r="K21" s="323"/>
      <c r="L21" s="323"/>
      <c r="M21" s="323"/>
      <c r="N21" s="323"/>
      <c r="O21" s="323"/>
      <c r="P21" s="320">
        <f t="shared" si="0"/>
        <v>10807.439999999999</v>
      </c>
    </row>
    <row r="22" spans="1:16" ht="14.25">
      <c r="A22" s="311"/>
      <c r="B22" s="321" t="s">
        <v>2802</v>
      </c>
      <c r="C22" s="321" t="s">
        <v>41</v>
      </c>
      <c r="D22" s="323"/>
      <c r="E22" s="323"/>
      <c r="F22" s="323"/>
      <c r="G22" s="323"/>
      <c r="H22" s="324">
        <v>989.41</v>
      </c>
      <c r="I22" s="322">
        <v>2359.37</v>
      </c>
      <c r="J22" s="322">
        <v>2359.37</v>
      </c>
      <c r="K22" s="322">
        <v>2359.37</v>
      </c>
      <c r="L22" s="322">
        <v>2359.37</v>
      </c>
      <c r="M22" s="322">
        <v>2359.37</v>
      </c>
      <c r="N22" s="322">
        <v>2359.37</v>
      </c>
      <c r="O22" s="322">
        <v>2359.37</v>
      </c>
      <c r="P22" s="320">
        <f t="shared" si="0"/>
        <v>17504.999999999996</v>
      </c>
    </row>
    <row r="23" spans="1:16" ht="14.25">
      <c r="A23" s="311"/>
      <c r="B23" s="321" t="s">
        <v>2803</v>
      </c>
      <c r="C23" s="321" t="s">
        <v>42</v>
      </c>
      <c r="D23" s="322">
        <v>1577.88</v>
      </c>
      <c r="E23" s="322">
        <v>1577.88</v>
      </c>
      <c r="F23" s="322">
        <v>1577.88</v>
      </c>
      <c r="G23" s="322">
        <v>1577.88</v>
      </c>
      <c r="H23" s="322">
        <v>1577.88</v>
      </c>
      <c r="I23" s="322">
        <v>1577.88</v>
      </c>
      <c r="J23" s="322">
        <v>1577.88</v>
      </c>
      <c r="K23" s="322">
        <v>1577.88</v>
      </c>
      <c r="L23" s="322">
        <v>1577.88</v>
      </c>
      <c r="M23" s="322">
        <v>1577.88</v>
      </c>
      <c r="N23" s="322">
        <v>1577.88</v>
      </c>
      <c r="O23" s="322">
        <v>1577.88</v>
      </c>
      <c r="P23" s="320">
        <f t="shared" si="0"/>
        <v>18934.560000000005</v>
      </c>
    </row>
    <row r="24" spans="1:16" ht="14.25">
      <c r="A24" s="311"/>
      <c r="B24" s="321" t="s">
        <v>2804</v>
      </c>
      <c r="C24" s="321" t="s">
        <v>43</v>
      </c>
      <c r="D24" s="322">
        <v>1682.08</v>
      </c>
      <c r="E24" s="322">
        <v>1682.08</v>
      </c>
      <c r="F24" s="322">
        <v>1682.08</v>
      </c>
      <c r="G24" s="322">
        <v>1682.08</v>
      </c>
      <c r="H24" s="322">
        <v>1682.08</v>
      </c>
      <c r="I24" s="322">
        <v>1682.08</v>
      </c>
      <c r="J24" s="322">
        <v>1682.08</v>
      </c>
      <c r="K24" s="322">
        <v>1682.08</v>
      </c>
      <c r="L24" s="322">
        <v>1682.08</v>
      </c>
      <c r="M24" s="322">
        <v>1682.08</v>
      </c>
      <c r="N24" s="322">
        <v>1682.08</v>
      </c>
      <c r="O24" s="322">
        <v>1682.08</v>
      </c>
      <c r="P24" s="320">
        <f t="shared" si="0"/>
        <v>20184.96</v>
      </c>
    </row>
    <row r="25" spans="1:16" ht="14.25">
      <c r="A25" s="311"/>
      <c r="B25" s="321" t="s">
        <v>2805</v>
      </c>
      <c r="C25" s="321" t="s">
        <v>44</v>
      </c>
      <c r="D25" s="322">
        <v>1670.91</v>
      </c>
      <c r="E25" s="322">
        <v>1670.91</v>
      </c>
      <c r="F25" s="322">
        <v>1670.91</v>
      </c>
      <c r="G25" s="322">
        <v>1670.91</v>
      </c>
      <c r="H25" s="322">
        <v>1670.91</v>
      </c>
      <c r="I25" s="322">
        <v>1670.91</v>
      </c>
      <c r="J25" s="322">
        <v>1670.91</v>
      </c>
      <c r="K25" s="322">
        <v>1670.91</v>
      </c>
      <c r="L25" s="322">
        <v>1670.91</v>
      </c>
      <c r="M25" s="322">
        <v>1670.91</v>
      </c>
      <c r="N25" s="322">
        <v>1670.91</v>
      </c>
      <c r="O25" s="322">
        <v>1670.91</v>
      </c>
      <c r="P25" s="320">
        <f t="shared" si="0"/>
        <v>20050.920000000002</v>
      </c>
    </row>
    <row r="26" spans="1:16" ht="14.25">
      <c r="A26" s="311"/>
      <c r="B26" s="321" t="s">
        <v>2806</v>
      </c>
      <c r="C26" s="321" t="s">
        <v>45</v>
      </c>
      <c r="D26" s="322">
        <v>1518.33</v>
      </c>
      <c r="E26" s="322">
        <v>1518.33</v>
      </c>
      <c r="F26" s="322">
        <v>1518.33</v>
      </c>
      <c r="G26" s="322">
        <v>1518.33</v>
      </c>
      <c r="H26" s="322">
        <v>1518.33</v>
      </c>
      <c r="I26" s="322">
        <v>1518.33</v>
      </c>
      <c r="J26" s="322">
        <v>1518.33</v>
      </c>
      <c r="K26" s="322">
        <v>1518.33</v>
      </c>
      <c r="L26" s="322">
        <v>1518.33</v>
      </c>
      <c r="M26" s="322">
        <v>1518.33</v>
      </c>
      <c r="N26" s="322">
        <v>1518.33</v>
      </c>
      <c r="O26" s="322">
        <v>1518.33</v>
      </c>
      <c r="P26" s="320">
        <f t="shared" si="0"/>
        <v>18219.96</v>
      </c>
    </row>
    <row r="27" spans="1:16" ht="14.25">
      <c r="A27" s="311"/>
      <c r="B27" s="321" t="s">
        <v>2807</v>
      </c>
      <c r="C27" s="321" t="s">
        <v>46</v>
      </c>
      <c r="D27" s="322">
        <v>2370.54</v>
      </c>
      <c r="E27" s="322">
        <v>2370.54</v>
      </c>
      <c r="F27" s="322">
        <v>2370.54</v>
      </c>
      <c r="G27" s="322">
        <v>2370.54</v>
      </c>
      <c r="H27" s="322">
        <v>2370.54</v>
      </c>
      <c r="I27" s="322">
        <v>2370.54</v>
      </c>
      <c r="J27" s="322">
        <v>2370.54</v>
      </c>
      <c r="K27" s="322">
        <v>2370.54</v>
      </c>
      <c r="L27" s="322">
        <v>2370.54</v>
      </c>
      <c r="M27" s="322">
        <v>2370.54</v>
      </c>
      <c r="N27" s="322">
        <v>2370.54</v>
      </c>
      <c r="O27" s="322">
        <v>2370.54</v>
      </c>
      <c r="P27" s="320">
        <f t="shared" si="0"/>
        <v>28446.480000000007</v>
      </c>
    </row>
    <row r="28" spans="1:16" ht="14.25">
      <c r="A28" s="311"/>
      <c r="B28" s="321" t="s">
        <v>2808</v>
      </c>
      <c r="C28" s="321" t="s">
        <v>47</v>
      </c>
      <c r="D28" s="322">
        <v>1577.88</v>
      </c>
      <c r="E28" s="322">
        <v>1577.88</v>
      </c>
      <c r="F28" s="322">
        <v>1577.88</v>
      </c>
      <c r="G28" s="322">
        <v>1577.88</v>
      </c>
      <c r="H28" s="322">
        <v>1577.88</v>
      </c>
      <c r="I28" s="322">
        <v>1577.88</v>
      </c>
      <c r="J28" s="322">
        <v>1577.88</v>
      </c>
      <c r="K28" s="322">
        <v>1577.88</v>
      </c>
      <c r="L28" s="322">
        <v>1577.88</v>
      </c>
      <c r="M28" s="322">
        <v>1577.88</v>
      </c>
      <c r="N28" s="322">
        <v>1577.88</v>
      </c>
      <c r="O28" s="322">
        <v>1577.88</v>
      </c>
      <c r="P28" s="320">
        <f t="shared" si="0"/>
        <v>18934.560000000005</v>
      </c>
    </row>
    <row r="29" spans="1:16" ht="14.25">
      <c r="A29" s="311"/>
      <c r="B29" s="321" t="s">
        <v>2809</v>
      </c>
      <c r="C29" s="321" t="s">
        <v>48</v>
      </c>
      <c r="D29" s="322">
        <v>1678.36</v>
      </c>
      <c r="E29" s="322">
        <v>1678.36</v>
      </c>
      <c r="F29" s="322">
        <v>1678.36</v>
      </c>
      <c r="G29" s="322">
        <v>1678.36</v>
      </c>
      <c r="H29" s="322">
        <v>1678.36</v>
      </c>
      <c r="I29" s="322">
        <v>1678.36</v>
      </c>
      <c r="J29" s="322">
        <v>1678.36</v>
      </c>
      <c r="K29" s="322">
        <v>1678.36</v>
      </c>
      <c r="L29" s="322">
        <v>1678.36</v>
      </c>
      <c r="M29" s="322">
        <v>1678.36</v>
      </c>
      <c r="N29" s="322">
        <v>1678.36</v>
      </c>
      <c r="O29" s="322">
        <v>1678.36</v>
      </c>
      <c r="P29" s="320">
        <f t="shared" si="0"/>
        <v>20140.320000000003</v>
      </c>
    </row>
    <row r="30" spans="1:16" ht="14.25">
      <c r="A30" s="311"/>
      <c r="B30" s="321" t="s">
        <v>2810</v>
      </c>
      <c r="C30" s="321" t="s">
        <v>49</v>
      </c>
      <c r="D30" s="322">
        <v>1693.24</v>
      </c>
      <c r="E30" s="322">
        <v>1693.24</v>
      </c>
      <c r="F30" s="322">
        <v>1693.24</v>
      </c>
      <c r="G30" s="322">
        <v>1693.24</v>
      </c>
      <c r="H30" s="322">
        <v>1693.24</v>
      </c>
      <c r="I30" s="322">
        <v>1693.24</v>
      </c>
      <c r="J30" s="322">
        <v>1693.24</v>
      </c>
      <c r="K30" s="322">
        <v>1693.24</v>
      </c>
      <c r="L30" s="322">
        <v>1693.24</v>
      </c>
      <c r="M30" s="322">
        <v>1693.24</v>
      </c>
      <c r="N30" s="322">
        <v>1693.24</v>
      </c>
      <c r="O30" s="322">
        <v>1693.24</v>
      </c>
      <c r="P30" s="320">
        <f t="shared" si="0"/>
        <v>20318.880000000005</v>
      </c>
    </row>
    <row r="31" spans="1:16" ht="14.25">
      <c r="A31" s="311"/>
      <c r="B31" s="321" t="s">
        <v>2811</v>
      </c>
      <c r="C31" s="321" t="s">
        <v>50</v>
      </c>
      <c r="D31" s="322">
        <v>2355.65</v>
      </c>
      <c r="E31" s="322">
        <v>2355.65</v>
      </c>
      <c r="F31" s="322">
        <v>2355.65</v>
      </c>
      <c r="G31" s="322">
        <v>2355.65</v>
      </c>
      <c r="H31" s="322">
        <v>2355.65</v>
      </c>
      <c r="I31" s="322">
        <v>2355.65</v>
      </c>
      <c r="J31" s="322">
        <v>2355.65</v>
      </c>
      <c r="K31" s="322">
        <v>2355.65</v>
      </c>
      <c r="L31" s="322">
        <v>2355.65</v>
      </c>
      <c r="M31" s="322">
        <v>2355.65</v>
      </c>
      <c r="N31" s="322">
        <v>2355.65</v>
      </c>
      <c r="O31" s="322">
        <v>2355.65</v>
      </c>
      <c r="P31" s="320">
        <f t="shared" si="0"/>
        <v>28267.800000000007</v>
      </c>
    </row>
    <row r="32" spans="1:16" ht="14.25">
      <c r="A32" s="311"/>
      <c r="B32" s="321" t="s">
        <v>2812</v>
      </c>
      <c r="C32" s="321" t="s">
        <v>51</v>
      </c>
      <c r="D32" s="322">
        <v>1581.6</v>
      </c>
      <c r="E32" s="322">
        <v>1581.6</v>
      </c>
      <c r="F32" s="322">
        <v>1581.6</v>
      </c>
      <c r="G32" s="322">
        <v>1581.6</v>
      </c>
      <c r="H32" s="322">
        <v>1581.6</v>
      </c>
      <c r="I32" s="322">
        <v>1581.6</v>
      </c>
      <c r="J32" s="322">
        <v>1581.6</v>
      </c>
      <c r="K32" s="322">
        <v>1581.6</v>
      </c>
      <c r="L32" s="322">
        <v>1581.6</v>
      </c>
      <c r="M32" s="322">
        <v>1581.6</v>
      </c>
      <c r="N32" s="322">
        <v>1581.6</v>
      </c>
      <c r="O32" s="322">
        <v>1581.6</v>
      </c>
      <c r="P32" s="320">
        <f t="shared" si="0"/>
        <v>18979.2</v>
      </c>
    </row>
    <row r="33" spans="1:16" ht="14.25">
      <c r="A33" s="311"/>
      <c r="B33" s="321" t="s">
        <v>2813</v>
      </c>
      <c r="C33" s="321" t="s">
        <v>52</v>
      </c>
      <c r="D33" s="322">
        <v>1685.8</v>
      </c>
      <c r="E33" s="322">
        <v>1685.8</v>
      </c>
      <c r="F33" s="322">
        <v>1685.8</v>
      </c>
      <c r="G33" s="322">
        <v>1685.8</v>
      </c>
      <c r="H33" s="322">
        <v>1685.8</v>
      </c>
      <c r="I33" s="322">
        <v>1685.8</v>
      </c>
      <c r="J33" s="322">
        <v>1685.8</v>
      </c>
      <c r="K33" s="322">
        <v>1685.8</v>
      </c>
      <c r="L33" s="322">
        <v>1685.8</v>
      </c>
      <c r="M33" s="322">
        <v>1685.8</v>
      </c>
      <c r="N33" s="322">
        <v>1685.8</v>
      </c>
      <c r="O33" s="322">
        <v>1685.8</v>
      </c>
      <c r="P33" s="320">
        <f t="shared" si="0"/>
        <v>20229.599999999995</v>
      </c>
    </row>
    <row r="34" spans="1:16" ht="14.25">
      <c r="A34" s="311"/>
      <c r="B34" s="321" t="s">
        <v>2814</v>
      </c>
      <c r="C34" s="321" t="s">
        <v>53</v>
      </c>
      <c r="D34" s="322">
        <v>1678.36</v>
      </c>
      <c r="E34" s="322">
        <v>1678.36</v>
      </c>
      <c r="F34" s="322">
        <v>1678.36</v>
      </c>
      <c r="G34" s="324">
        <v>895.13</v>
      </c>
      <c r="H34" s="323"/>
      <c r="I34" s="323"/>
      <c r="J34" s="323"/>
      <c r="K34" s="323"/>
      <c r="L34" s="323"/>
      <c r="M34" s="323"/>
      <c r="N34" s="323"/>
      <c r="O34" s="323"/>
      <c r="P34" s="320">
        <f t="shared" si="0"/>
        <v>5930.21</v>
      </c>
    </row>
    <row r="35" spans="1:16" ht="14.25">
      <c r="A35" s="311"/>
      <c r="B35" s="321" t="s">
        <v>2815</v>
      </c>
      <c r="C35" s="321" t="s">
        <v>53</v>
      </c>
      <c r="D35" s="323"/>
      <c r="E35" s="323"/>
      <c r="F35" s="323"/>
      <c r="G35" s="324">
        <v>783.23</v>
      </c>
      <c r="H35" s="322">
        <v>1678.35</v>
      </c>
      <c r="I35" s="322">
        <v>1678.36</v>
      </c>
      <c r="J35" s="322">
        <v>1678.36</v>
      </c>
      <c r="K35" s="322">
        <v>1678.36</v>
      </c>
      <c r="L35" s="322">
        <v>1678.36</v>
      </c>
      <c r="M35" s="322">
        <v>1678.36</v>
      </c>
      <c r="N35" s="322">
        <v>1678.36</v>
      </c>
      <c r="O35" s="322">
        <v>1678.36</v>
      </c>
      <c r="P35" s="320">
        <f t="shared" si="0"/>
        <v>14210.1</v>
      </c>
    </row>
    <row r="36" spans="1:16" ht="14.25">
      <c r="A36" s="311"/>
      <c r="B36" s="321" t="s">
        <v>2816</v>
      </c>
      <c r="C36" s="321" t="s">
        <v>54</v>
      </c>
      <c r="D36" s="322">
        <v>2370.54</v>
      </c>
      <c r="E36" s="322">
        <v>2370.54</v>
      </c>
      <c r="F36" s="322">
        <v>2370.54</v>
      </c>
      <c r="G36" s="322">
        <v>2370.54</v>
      </c>
      <c r="H36" s="322">
        <v>2370.54</v>
      </c>
      <c r="I36" s="322">
        <v>2370.54</v>
      </c>
      <c r="J36" s="322">
        <v>2370.54</v>
      </c>
      <c r="K36" s="322">
        <v>2370.54</v>
      </c>
      <c r="L36" s="324">
        <v>553.13</v>
      </c>
      <c r="M36" s="323"/>
      <c r="N36" s="323"/>
      <c r="O36" s="323"/>
      <c r="P36" s="320">
        <f t="shared" si="0"/>
        <v>19517.450000000004</v>
      </c>
    </row>
    <row r="37" spans="1:16" ht="14.25">
      <c r="A37" s="311"/>
      <c r="B37" s="321" t="s">
        <v>2817</v>
      </c>
      <c r="C37" s="321" t="s">
        <v>54</v>
      </c>
      <c r="D37" s="323"/>
      <c r="E37" s="323"/>
      <c r="F37" s="323"/>
      <c r="G37" s="323"/>
      <c r="H37" s="323"/>
      <c r="I37" s="323"/>
      <c r="J37" s="323"/>
      <c r="K37" s="323"/>
      <c r="L37" s="322">
        <v>1817.41</v>
      </c>
      <c r="M37" s="322">
        <v>2370.54</v>
      </c>
      <c r="N37" s="322">
        <v>2370.54</v>
      </c>
      <c r="O37" s="322">
        <v>2370.54</v>
      </c>
      <c r="P37" s="320">
        <f t="shared" si="0"/>
        <v>8929.029999999999</v>
      </c>
    </row>
    <row r="38" spans="1:16" ht="14.25">
      <c r="A38" s="311"/>
      <c r="B38" s="321" t="s">
        <v>2818</v>
      </c>
      <c r="C38" s="321" t="s">
        <v>55</v>
      </c>
      <c r="D38" s="322">
        <v>1585.32</v>
      </c>
      <c r="E38" s="322">
        <v>1585.32</v>
      </c>
      <c r="F38" s="322">
        <v>1585.32</v>
      </c>
      <c r="G38" s="322">
        <v>1585.32</v>
      </c>
      <c r="H38" s="322">
        <v>1585.32</v>
      </c>
      <c r="I38" s="322">
        <v>1585.32</v>
      </c>
      <c r="J38" s="322">
        <v>1585.32</v>
      </c>
      <c r="K38" s="322">
        <v>1585.32</v>
      </c>
      <c r="L38" s="322">
        <v>1585.32</v>
      </c>
      <c r="M38" s="322">
        <v>1585.32</v>
      </c>
      <c r="N38" s="322">
        <v>1585.32</v>
      </c>
      <c r="O38" s="322">
        <v>1585.32</v>
      </c>
      <c r="P38" s="320">
        <f t="shared" si="0"/>
        <v>19023.84</v>
      </c>
    </row>
    <row r="39" spans="1:16" ht="14.25">
      <c r="A39" s="311"/>
      <c r="B39" s="321" t="s">
        <v>2819</v>
      </c>
      <c r="C39" s="321" t="s">
        <v>56</v>
      </c>
      <c r="D39" s="322">
        <v>1629.98</v>
      </c>
      <c r="E39" s="322">
        <v>1629.98</v>
      </c>
      <c r="F39" s="322">
        <v>1629.98</v>
      </c>
      <c r="G39" s="322">
        <v>1629.98</v>
      </c>
      <c r="H39" s="322">
        <v>1629.98</v>
      </c>
      <c r="I39" s="322">
        <v>1629.98</v>
      </c>
      <c r="J39" s="322">
        <v>1629.98</v>
      </c>
      <c r="K39" s="322">
        <v>1629.98</v>
      </c>
      <c r="L39" s="322">
        <v>1629.98</v>
      </c>
      <c r="M39" s="322">
        <v>1629.98</v>
      </c>
      <c r="N39" s="322">
        <v>1629.98</v>
      </c>
      <c r="O39" s="322">
        <v>1629.98</v>
      </c>
      <c r="P39" s="320">
        <f t="shared" si="0"/>
        <v>19559.76</v>
      </c>
    </row>
    <row r="40" spans="1:16" ht="14.25">
      <c r="A40" s="311"/>
      <c r="B40" s="321" t="s">
        <v>2820</v>
      </c>
      <c r="C40" s="321" t="s">
        <v>57</v>
      </c>
      <c r="D40" s="322">
        <v>1682.08</v>
      </c>
      <c r="E40" s="322">
        <v>1682.08</v>
      </c>
      <c r="F40" s="322">
        <v>1682.08</v>
      </c>
      <c r="G40" s="322">
        <v>1682.08</v>
      </c>
      <c r="H40" s="322">
        <v>1682.08</v>
      </c>
      <c r="I40" s="322">
        <v>1682.08</v>
      </c>
      <c r="J40" s="322">
        <v>1682.08</v>
      </c>
      <c r="K40" s="322">
        <v>1682.08</v>
      </c>
      <c r="L40" s="322">
        <v>1682.08</v>
      </c>
      <c r="M40" s="322">
        <v>1682.08</v>
      </c>
      <c r="N40" s="322">
        <v>1682.08</v>
      </c>
      <c r="O40" s="322">
        <v>1682.08</v>
      </c>
      <c r="P40" s="320">
        <f t="shared" si="0"/>
        <v>20184.96</v>
      </c>
    </row>
    <row r="41" spans="1:16" ht="14.25">
      <c r="A41" s="311"/>
      <c r="B41" s="321" t="s">
        <v>2821</v>
      </c>
      <c r="C41" s="321" t="s">
        <v>58</v>
      </c>
      <c r="D41" s="322">
        <v>1685.8</v>
      </c>
      <c r="E41" s="322">
        <v>1685.8</v>
      </c>
      <c r="F41" s="322">
        <v>1685.8</v>
      </c>
      <c r="G41" s="322">
        <v>1685.8</v>
      </c>
      <c r="H41" s="322">
        <v>1685.8</v>
      </c>
      <c r="I41" s="322">
        <v>1685.8</v>
      </c>
      <c r="J41" s="322">
        <v>1685.8</v>
      </c>
      <c r="K41" s="322">
        <v>1685.8</v>
      </c>
      <c r="L41" s="322">
        <v>1685.8</v>
      </c>
      <c r="M41" s="322">
        <v>1685.8</v>
      </c>
      <c r="N41" s="322">
        <v>1685.8</v>
      </c>
      <c r="O41" s="322">
        <v>1685.8</v>
      </c>
      <c r="P41" s="320">
        <f t="shared" si="0"/>
        <v>20229.599999999995</v>
      </c>
    </row>
    <row r="42" spans="1:16" ht="14.25">
      <c r="A42" s="311"/>
      <c r="B42" s="321" t="s">
        <v>2822</v>
      </c>
      <c r="C42" s="321" t="s">
        <v>59</v>
      </c>
      <c r="D42" s="322">
        <v>2377.98</v>
      </c>
      <c r="E42" s="322">
        <v>2377.98</v>
      </c>
      <c r="F42" s="322">
        <v>2377.98</v>
      </c>
      <c r="G42" s="322">
        <v>2140.18</v>
      </c>
      <c r="H42" s="323"/>
      <c r="I42" s="323"/>
      <c r="J42" s="323"/>
      <c r="K42" s="323"/>
      <c r="L42" s="323"/>
      <c r="M42" s="323"/>
      <c r="N42" s="323"/>
      <c r="O42" s="323"/>
      <c r="P42" s="320">
        <f t="shared" si="0"/>
        <v>9274.12</v>
      </c>
    </row>
    <row r="43" spans="1:16" ht="14.25">
      <c r="A43" s="311"/>
      <c r="B43" s="321" t="s">
        <v>2823</v>
      </c>
      <c r="C43" s="321" t="s">
        <v>59</v>
      </c>
      <c r="D43" s="323"/>
      <c r="E43" s="323"/>
      <c r="F43" s="323"/>
      <c r="G43" s="324">
        <v>237.8</v>
      </c>
      <c r="H43" s="322">
        <v>2377.98</v>
      </c>
      <c r="I43" s="322">
        <v>2377.98</v>
      </c>
      <c r="J43" s="322">
        <v>2377.98</v>
      </c>
      <c r="K43" s="322">
        <v>2377.98</v>
      </c>
      <c r="L43" s="322">
        <v>2377.98</v>
      </c>
      <c r="M43" s="322">
        <v>2377.98</v>
      </c>
      <c r="N43" s="322">
        <v>2377.98</v>
      </c>
      <c r="O43" s="322">
        <v>2377.98</v>
      </c>
      <c r="P43" s="320">
        <f t="shared" si="0"/>
        <v>19261.64</v>
      </c>
    </row>
    <row r="44" spans="1:16" ht="14.25">
      <c r="A44" s="311"/>
      <c r="B44" s="321" t="s">
        <v>2824</v>
      </c>
      <c r="C44" s="321" t="s">
        <v>60</v>
      </c>
      <c r="D44" s="322">
        <v>1585.32</v>
      </c>
      <c r="E44" s="322">
        <v>1585.32</v>
      </c>
      <c r="F44" s="322">
        <v>1585.32</v>
      </c>
      <c r="G44" s="322">
        <v>1585.32</v>
      </c>
      <c r="H44" s="322">
        <v>1585.32</v>
      </c>
      <c r="I44" s="322">
        <v>1585.32</v>
      </c>
      <c r="J44" s="322">
        <v>1585.32</v>
      </c>
      <c r="K44" s="322">
        <v>1585.32</v>
      </c>
      <c r="L44" s="322">
        <v>1585.32</v>
      </c>
      <c r="M44" s="322">
        <v>1585.32</v>
      </c>
      <c r="N44" s="322">
        <v>1585.32</v>
      </c>
      <c r="O44" s="322">
        <v>1585.32</v>
      </c>
      <c r="P44" s="320">
        <f t="shared" si="0"/>
        <v>19023.84</v>
      </c>
    </row>
    <row r="45" spans="1:16" ht="14.25">
      <c r="A45" s="311"/>
      <c r="B45" s="321" t="s">
        <v>2825</v>
      </c>
      <c r="C45" s="321" t="s">
        <v>61</v>
      </c>
      <c r="D45" s="322">
        <v>1693.24</v>
      </c>
      <c r="E45" s="322">
        <v>1693.24</v>
      </c>
      <c r="F45" s="322">
        <v>1693.24</v>
      </c>
      <c r="G45" s="322">
        <v>1693.24</v>
      </c>
      <c r="H45" s="322">
        <v>1693.24</v>
      </c>
      <c r="I45" s="322">
        <v>1693.24</v>
      </c>
      <c r="J45" s="322">
        <v>1693.24</v>
      </c>
      <c r="K45" s="322">
        <v>1693.24</v>
      </c>
      <c r="L45" s="322">
        <v>1693.24</v>
      </c>
      <c r="M45" s="322">
        <v>1693.24</v>
      </c>
      <c r="N45" s="322">
        <v>1693.24</v>
      </c>
      <c r="O45" s="322">
        <v>1693.24</v>
      </c>
      <c r="P45" s="320">
        <f t="shared" si="0"/>
        <v>20318.880000000005</v>
      </c>
    </row>
    <row r="46" spans="1:16" ht="14.25">
      <c r="A46" s="311"/>
      <c r="B46" s="321" t="s">
        <v>2826</v>
      </c>
      <c r="C46" s="321" t="s">
        <v>62</v>
      </c>
      <c r="D46" s="322">
        <v>1682.08</v>
      </c>
      <c r="E46" s="322">
        <v>1682.08</v>
      </c>
      <c r="F46" s="322">
        <v>1682.08</v>
      </c>
      <c r="G46" s="322">
        <v>1682.08</v>
      </c>
      <c r="H46" s="322">
        <v>1682.08</v>
      </c>
      <c r="I46" s="322">
        <v>1682.08</v>
      </c>
      <c r="J46" s="322">
        <v>1682.08</v>
      </c>
      <c r="K46" s="322">
        <v>1682.08</v>
      </c>
      <c r="L46" s="322">
        <v>1682.08</v>
      </c>
      <c r="M46" s="322">
        <v>1682.08</v>
      </c>
      <c r="N46" s="322">
        <v>1682.08</v>
      </c>
      <c r="O46" s="322">
        <v>1682.08</v>
      </c>
      <c r="P46" s="320">
        <f t="shared" si="0"/>
        <v>20184.96</v>
      </c>
    </row>
    <row r="47" spans="1:16" ht="14.25">
      <c r="A47" s="311"/>
      <c r="B47" s="321" t="s">
        <v>2827</v>
      </c>
      <c r="C47" s="321" t="s">
        <v>63</v>
      </c>
      <c r="D47" s="322">
        <v>2370.54</v>
      </c>
      <c r="E47" s="322">
        <v>2370.54</v>
      </c>
      <c r="F47" s="322">
        <v>2370.54</v>
      </c>
      <c r="G47" s="322">
        <v>2370.54</v>
      </c>
      <c r="H47" s="322">
        <v>2370.54</v>
      </c>
      <c r="I47" s="322">
        <v>2370.54</v>
      </c>
      <c r="J47" s="322">
        <v>2370.54</v>
      </c>
      <c r="K47" s="322">
        <v>2370.54</v>
      </c>
      <c r="L47" s="322">
        <v>2370.54</v>
      </c>
      <c r="M47" s="322">
        <v>2370.54</v>
      </c>
      <c r="N47" s="322">
        <v>2370.54</v>
      </c>
      <c r="O47" s="322">
        <v>2370.54</v>
      </c>
      <c r="P47" s="320">
        <f t="shared" si="0"/>
        <v>28446.480000000007</v>
      </c>
    </row>
    <row r="48" spans="1:16" ht="14.25">
      <c r="A48" s="311"/>
      <c r="B48" s="321" t="s">
        <v>2828</v>
      </c>
      <c r="C48" s="321" t="s">
        <v>64</v>
      </c>
      <c r="D48" s="322">
        <v>1585.32</v>
      </c>
      <c r="E48" s="322">
        <v>1585.32</v>
      </c>
      <c r="F48" s="322">
        <v>1585.32</v>
      </c>
      <c r="G48" s="322">
        <v>1585.32</v>
      </c>
      <c r="H48" s="322">
        <v>1585.32</v>
      </c>
      <c r="I48" s="322">
        <v>1585.32</v>
      </c>
      <c r="J48" s="322">
        <v>1585.32</v>
      </c>
      <c r="K48" s="322">
        <v>1585.32</v>
      </c>
      <c r="L48" s="322">
        <v>1585.32</v>
      </c>
      <c r="M48" s="322">
        <v>1585.32</v>
      </c>
      <c r="N48" s="322">
        <v>1585.32</v>
      </c>
      <c r="O48" s="322">
        <v>1585.32</v>
      </c>
      <c r="P48" s="320">
        <f t="shared" si="0"/>
        <v>19023.84</v>
      </c>
    </row>
    <row r="49" spans="1:16" ht="14.25">
      <c r="A49" s="311"/>
      <c r="B49" s="321" t="s">
        <v>2829</v>
      </c>
      <c r="C49" s="321" t="s">
        <v>65</v>
      </c>
      <c r="D49" s="322">
        <v>1682.08</v>
      </c>
      <c r="E49" s="322">
        <v>1682.08</v>
      </c>
      <c r="F49" s="322">
        <v>1682.08</v>
      </c>
      <c r="G49" s="322">
        <v>1682.08</v>
      </c>
      <c r="H49" s="322">
        <v>1682.08</v>
      </c>
      <c r="I49" s="322">
        <v>1682.08</v>
      </c>
      <c r="J49" s="322">
        <v>1682.08</v>
      </c>
      <c r="K49" s="322">
        <v>1682.08</v>
      </c>
      <c r="L49" s="322">
        <v>1682.08</v>
      </c>
      <c r="M49" s="322">
        <v>1682.08</v>
      </c>
      <c r="N49" s="322">
        <v>1682.08</v>
      </c>
      <c r="O49" s="322">
        <v>1682.08</v>
      </c>
      <c r="P49" s="320">
        <f t="shared" si="0"/>
        <v>20184.96</v>
      </c>
    </row>
    <row r="50" spans="1:16" ht="14.25">
      <c r="A50" s="311"/>
      <c r="B50" s="321" t="s">
        <v>2830</v>
      </c>
      <c r="C50" s="321" t="s">
        <v>66</v>
      </c>
      <c r="D50" s="322">
        <v>1682.08</v>
      </c>
      <c r="E50" s="322">
        <v>1682.08</v>
      </c>
      <c r="F50" s="322">
        <v>1682.08</v>
      </c>
      <c r="G50" s="322">
        <v>1682.08</v>
      </c>
      <c r="H50" s="322">
        <v>1682.08</v>
      </c>
      <c r="I50" s="322">
        <v>1682.08</v>
      </c>
      <c r="J50" s="322">
        <v>1682.08</v>
      </c>
      <c r="K50" s="322">
        <v>1682.08</v>
      </c>
      <c r="L50" s="322">
        <v>1682.08</v>
      </c>
      <c r="M50" s="322">
        <v>1682.08</v>
      </c>
      <c r="N50" s="322">
        <v>1682.08</v>
      </c>
      <c r="O50" s="322">
        <v>1682.08</v>
      </c>
      <c r="P50" s="320">
        <f t="shared" si="0"/>
        <v>20184.96</v>
      </c>
    </row>
    <row r="51" spans="1:16" ht="14.25">
      <c r="A51" s="311"/>
      <c r="B51" s="321" t="s">
        <v>2831</v>
      </c>
      <c r="C51" s="321" t="s">
        <v>67</v>
      </c>
      <c r="D51" s="322">
        <v>1618.81</v>
      </c>
      <c r="E51" s="322">
        <v>1618.81</v>
      </c>
      <c r="F51" s="322">
        <v>1618.81</v>
      </c>
      <c r="G51" s="322">
        <v>1618.81</v>
      </c>
      <c r="H51" s="322">
        <v>1618.81</v>
      </c>
      <c r="I51" s="322">
        <v>1618.81</v>
      </c>
      <c r="J51" s="322">
        <v>1618.81</v>
      </c>
      <c r="K51" s="322">
        <v>1618.81</v>
      </c>
      <c r="L51" s="322">
        <v>1618.81</v>
      </c>
      <c r="M51" s="322">
        <v>1618.81</v>
      </c>
      <c r="N51" s="322">
        <v>1618.81</v>
      </c>
      <c r="O51" s="322">
        <v>1618.81</v>
      </c>
      <c r="P51" s="320">
        <f t="shared" si="0"/>
        <v>19425.719999999998</v>
      </c>
    </row>
    <row r="52" spans="1:16" ht="14.25">
      <c r="A52" s="311"/>
      <c r="B52" s="321" t="s">
        <v>2832</v>
      </c>
      <c r="C52" s="321" t="s">
        <v>68</v>
      </c>
      <c r="D52" s="322">
        <v>2366.82</v>
      </c>
      <c r="E52" s="322">
        <v>2366.82</v>
      </c>
      <c r="F52" s="322">
        <v>2366.82</v>
      </c>
      <c r="G52" s="322">
        <v>2366.82</v>
      </c>
      <c r="H52" s="322">
        <v>2366.82</v>
      </c>
      <c r="I52" s="322">
        <v>2366.82</v>
      </c>
      <c r="J52" s="322">
        <v>2366.82</v>
      </c>
      <c r="K52" s="322">
        <v>2366.82</v>
      </c>
      <c r="L52" s="322">
        <v>2366.82</v>
      </c>
      <c r="M52" s="322">
        <v>2366.82</v>
      </c>
      <c r="N52" s="322">
        <v>2366.82</v>
      </c>
      <c r="O52" s="322">
        <v>2366.82</v>
      </c>
      <c r="P52" s="320">
        <f t="shared" si="0"/>
        <v>28401.84</v>
      </c>
    </row>
    <row r="53" spans="1:16" ht="14.25">
      <c r="A53" s="311"/>
      <c r="B53" s="321" t="s">
        <v>2833</v>
      </c>
      <c r="C53" s="321" t="s">
        <v>69</v>
      </c>
      <c r="D53" s="322">
        <v>1574.16</v>
      </c>
      <c r="E53" s="322">
        <v>1574.16</v>
      </c>
      <c r="F53" s="322">
        <v>1574.16</v>
      </c>
      <c r="G53" s="322">
        <v>1574.16</v>
      </c>
      <c r="H53" s="322">
        <v>1574.16</v>
      </c>
      <c r="I53" s="322">
        <v>1574.16</v>
      </c>
      <c r="J53" s="322">
        <v>1574.16</v>
      </c>
      <c r="K53" s="322">
        <v>1574.16</v>
      </c>
      <c r="L53" s="322">
        <v>1574.16</v>
      </c>
      <c r="M53" s="322">
        <v>1574.16</v>
      </c>
      <c r="N53" s="322">
        <v>1574.16</v>
      </c>
      <c r="O53" s="322">
        <v>1574.16</v>
      </c>
      <c r="P53" s="320">
        <f t="shared" si="0"/>
        <v>18889.920000000002</v>
      </c>
    </row>
    <row r="54" spans="1:16" ht="14.25">
      <c r="A54" s="311"/>
      <c r="B54" s="321" t="s">
        <v>2834</v>
      </c>
      <c r="C54" s="321" t="s">
        <v>70</v>
      </c>
      <c r="D54" s="322">
        <v>1689.52</v>
      </c>
      <c r="E54" s="322">
        <v>1689.52</v>
      </c>
      <c r="F54" s="322">
        <v>1689.52</v>
      </c>
      <c r="G54" s="322">
        <v>1689.52</v>
      </c>
      <c r="H54" s="322">
        <v>1689.52</v>
      </c>
      <c r="I54" s="322">
        <v>1689.52</v>
      </c>
      <c r="J54" s="322">
        <v>1689.52</v>
      </c>
      <c r="K54" s="322">
        <v>1689.52</v>
      </c>
      <c r="L54" s="322">
        <v>1689.52</v>
      </c>
      <c r="M54" s="322">
        <v>1689.52</v>
      </c>
      <c r="N54" s="322">
        <v>1689.52</v>
      </c>
      <c r="O54" s="322">
        <v>1689.52</v>
      </c>
      <c r="P54" s="320">
        <f t="shared" si="0"/>
        <v>20274.24</v>
      </c>
    </row>
    <row r="55" spans="1:16" ht="14.25">
      <c r="A55" s="311"/>
      <c r="B55" s="321" t="s">
        <v>2835</v>
      </c>
      <c r="C55" s="321" t="s">
        <v>71</v>
      </c>
      <c r="D55" s="322">
        <v>1678.36</v>
      </c>
      <c r="E55" s="322">
        <v>1678.36</v>
      </c>
      <c r="F55" s="322">
        <v>1678.36</v>
      </c>
      <c r="G55" s="322">
        <v>1678.36</v>
      </c>
      <c r="H55" s="322">
        <v>1678.36</v>
      </c>
      <c r="I55" s="322">
        <v>1678.36</v>
      </c>
      <c r="J55" s="322">
        <v>1678.36</v>
      </c>
      <c r="K55" s="322">
        <v>1678.36</v>
      </c>
      <c r="L55" s="322">
        <v>1678.36</v>
      </c>
      <c r="M55" s="322">
        <v>1678.36</v>
      </c>
      <c r="N55" s="322">
        <v>1678.36</v>
      </c>
      <c r="O55" s="322">
        <v>1678.36</v>
      </c>
      <c r="P55" s="320">
        <f t="shared" si="0"/>
        <v>20140.320000000003</v>
      </c>
    </row>
    <row r="56" spans="1:16" ht="14.25">
      <c r="A56" s="311"/>
      <c r="B56" s="321" t="s">
        <v>2836</v>
      </c>
      <c r="C56" s="321" t="s">
        <v>72</v>
      </c>
      <c r="D56" s="322">
        <v>2359.37</v>
      </c>
      <c r="E56" s="322">
        <v>2359.37</v>
      </c>
      <c r="F56" s="322">
        <v>2359.37</v>
      </c>
      <c r="G56" s="322">
        <v>2359.37</v>
      </c>
      <c r="H56" s="322">
        <v>2359.37</v>
      </c>
      <c r="I56" s="322">
        <v>2359.37</v>
      </c>
      <c r="J56" s="322">
        <v>2359.37</v>
      </c>
      <c r="K56" s="322">
        <v>2359.37</v>
      </c>
      <c r="L56" s="322">
        <v>2359.37</v>
      </c>
      <c r="M56" s="322">
        <v>2359.37</v>
      </c>
      <c r="N56" s="322">
        <v>2359.37</v>
      </c>
      <c r="O56" s="322">
        <v>2359.37</v>
      </c>
      <c r="P56" s="320">
        <f t="shared" si="0"/>
        <v>28312.43999999999</v>
      </c>
    </row>
    <row r="57" spans="1:16" ht="14.25">
      <c r="A57" s="311"/>
      <c r="B57" s="321" t="s">
        <v>2837</v>
      </c>
      <c r="C57" s="321" t="s">
        <v>73</v>
      </c>
      <c r="D57" s="322">
        <v>1581.6</v>
      </c>
      <c r="E57" s="322">
        <v>1581.6</v>
      </c>
      <c r="F57" s="322">
        <v>1581.6</v>
      </c>
      <c r="G57" s="322">
        <v>1581.6</v>
      </c>
      <c r="H57" s="322">
        <v>1581.6</v>
      </c>
      <c r="I57" s="322">
        <v>1581.6</v>
      </c>
      <c r="J57" s="322">
        <v>1581.6</v>
      </c>
      <c r="K57" s="322">
        <v>1581.6</v>
      </c>
      <c r="L57" s="322">
        <v>1581.6</v>
      </c>
      <c r="M57" s="322">
        <v>1581.6</v>
      </c>
      <c r="N57" s="322">
        <v>1581.6</v>
      </c>
      <c r="O57" s="322">
        <v>1581.6</v>
      </c>
      <c r="P57" s="320">
        <f t="shared" si="0"/>
        <v>18979.2</v>
      </c>
    </row>
    <row r="58" spans="1:16" ht="14.25">
      <c r="A58" s="311"/>
      <c r="B58" s="321" t="s">
        <v>2838</v>
      </c>
      <c r="C58" s="321" t="s">
        <v>74</v>
      </c>
      <c r="D58" s="322">
        <v>1689.52</v>
      </c>
      <c r="E58" s="322">
        <v>1689.52</v>
      </c>
      <c r="F58" s="322">
        <v>1689.52</v>
      </c>
      <c r="G58" s="322">
        <v>1689.52</v>
      </c>
      <c r="H58" s="322">
        <v>1689.52</v>
      </c>
      <c r="I58" s="322">
        <v>1689.52</v>
      </c>
      <c r="J58" s="322">
        <v>1689.52</v>
      </c>
      <c r="K58" s="322">
        <v>1689.52</v>
      </c>
      <c r="L58" s="322">
        <v>1689.52</v>
      </c>
      <c r="M58" s="322">
        <v>1689.52</v>
      </c>
      <c r="N58" s="322">
        <v>1689.52</v>
      </c>
      <c r="O58" s="322">
        <v>1689.52</v>
      </c>
      <c r="P58" s="320">
        <f t="shared" si="0"/>
        <v>20274.24</v>
      </c>
    </row>
    <row r="59" spans="1:16" ht="14.25">
      <c r="A59" s="311"/>
      <c r="B59" s="321" t="s">
        <v>2839</v>
      </c>
      <c r="C59" s="321" t="s">
        <v>75</v>
      </c>
      <c r="D59" s="322">
        <v>1689.52</v>
      </c>
      <c r="E59" s="322">
        <v>1689.52</v>
      </c>
      <c r="F59" s="322">
        <v>1689.52</v>
      </c>
      <c r="G59" s="322">
        <v>1689.52</v>
      </c>
      <c r="H59" s="322">
        <v>1689.52</v>
      </c>
      <c r="I59" s="322">
        <v>1689.52</v>
      </c>
      <c r="J59" s="322">
        <v>1689.52</v>
      </c>
      <c r="K59" s="322">
        <v>1689.52</v>
      </c>
      <c r="L59" s="322">
        <v>1689.52</v>
      </c>
      <c r="M59" s="322">
        <v>1689.52</v>
      </c>
      <c r="N59" s="322">
        <v>1689.52</v>
      </c>
      <c r="O59" s="322">
        <v>1689.52</v>
      </c>
      <c r="P59" s="320">
        <f t="shared" si="0"/>
        <v>20274.24</v>
      </c>
    </row>
    <row r="60" spans="1:16" ht="14.25">
      <c r="A60" s="311"/>
      <c r="B60" s="321" t="s">
        <v>2840</v>
      </c>
      <c r="C60" s="321" t="s">
        <v>76</v>
      </c>
      <c r="D60" s="322">
        <v>2355.65</v>
      </c>
      <c r="E60" s="322">
        <v>2355.65</v>
      </c>
      <c r="F60" s="322">
        <v>2355.65</v>
      </c>
      <c r="G60" s="322">
        <v>2355.65</v>
      </c>
      <c r="H60" s="322">
        <v>2355.65</v>
      </c>
      <c r="I60" s="322">
        <v>2355.65</v>
      </c>
      <c r="J60" s="322">
        <v>2355.65</v>
      </c>
      <c r="K60" s="322">
        <v>2355.65</v>
      </c>
      <c r="L60" s="322">
        <v>2355.65</v>
      </c>
      <c r="M60" s="322">
        <v>2355.65</v>
      </c>
      <c r="N60" s="322">
        <v>2355.65</v>
      </c>
      <c r="O60" s="322">
        <v>2355.65</v>
      </c>
      <c r="P60" s="320">
        <f t="shared" si="0"/>
        <v>28267.800000000007</v>
      </c>
    </row>
    <row r="61" spans="1:16" ht="14.25">
      <c r="A61" s="311"/>
      <c r="B61" s="321" t="s">
        <v>2841</v>
      </c>
      <c r="C61" s="321" t="s">
        <v>77</v>
      </c>
      <c r="D61" s="322">
        <v>1577.88</v>
      </c>
      <c r="E61" s="322">
        <v>1577.88</v>
      </c>
      <c r="F61" s="322">
        <v>1577.88</v>
      </c>
      <c r="G61" s="322">
        <v>1577.88</v>
      </c>
      <c r="H61" s="322">
        <v>1577.88</v>
      </c>
      <c r="I61" s="322">
        <v>1577.88</v>
      </c>
      <c r="J61" s="322">
        <v>1577.88</v>
      </c>
      <c r="K61" s="322">
        <v>1577.88</v>
      </c>
      <c r="L61" s="322">
        <v>1577.88</v>
      </c>
      <c r="M61" s="322">
        <v>1577.88</v>
      </c>
      <c r="N61" s="322">
        <v>1577.88</v>
      </c>
      <c r="O61" s="322">
        <v>1577.88</v>
      </c>
      <c r="P61" s="320">
        <f t="shared" si="0"/>
        <v>18934.560000000005</v>
      </c>
    </row>
    <row r="62" spans="1:16" ht="14.25">
      <c r="A62" s="311"/>
      <c r="B62" s="321" t="s">
        <v>2842</v>
      </c>
      <c r="C62" s="321" t="s">
        <v>78</v>
      </c>
      <c r="D62" s="322">
        <v>2299.83</v>
      </c>
      <c r="E62" s="322">
        <v>2299.83</v>
      </c>
      <c r="F62" s="322">
        <v>2299.83</v>
      </c>
      <c r="G62" s="322">
        <v>2299.83</v>
      </c>
      <c r="H62" s="322">
        <v>2299.83</v>
      </c>
      <c r="I62" s="322">
        <v>2299.83</v>
      </c>
      <c r="J62" s="322">
        <v>2299.83</v>
      </c>
      <c r="K62" s="322">
        <v>2299.83</v>
      </c>
      <c r="L62" s="322">
        <v>2299.83</v>
      </c>
      <c r="M62" s="322">
        <v>2299.83</v>
      </c>
      <c r="N62" s="322">
        <v>2299.83</v>
      </c>
      <c r="O62" s="322">
        <v>2299.83</v>
      </c>
      <c r="P62" s="320">
        <f t="shared" si="0"/>
        <v>27597.960000000006</v>
      </c>
    </row>
    <row r="63" spans="1:16" ht="14.25">
      <c r="A63" s="311"/>
      <c r="B63" s="321" t="s">
        <v>2843</v>
      </c>
      <c r="C63" s="321" t="s">
        <v>79</v>
      </c>
      <c r="D63" s="322">
        <v>1689.52</v>
      </c>
      <c r="E63" s="322">
        <v>1689.52</v>
      </c>
      <c r="F63" s="322">
        <v>1689.52</v>
      </c>
      <c r="G63" s="322">
        <v>1689.52</v>
      </c>
      <c r="H63" s="322">
        <v>1689.52</v>
      </c>
      <c r="I63" s="322">
        <v>1689.52</v>
      </c>
      <c r="J63" s="322">
        <v>1689.52</v>
      </c>
      <c r="K63" s="322">
        <v>1689.52</v>
      </c>
      <c r="L63" s="322">
        <v>1689.52</v>
      </c>
      <c r="M63" s="322">
        <v>1689.52</v>
      </c>
      <c r="N63" s="322">
        <v>1689.52</v>
      </c>
      <c r="O63" s="322">
        <v>1689.52</v>
      </c>
      <c r="P63" s="320">
        <f t="shared" si="0"/>
        <v>20274.24</v>
      </c>
    </row>
    <row r="64" spans="1:16" ht="14.25">
      <c r="A64" s="311"/>
      <c r="B64" s="321" t="s">
        <v>2844</v>
      </c>
      <c r="C64" s="321" t="s">
        <v>80</v>
      </c>
      <c r="D64" s="322">
        <v>1689.52</v>
      </c>
      <c r="E64" s="322">
        <v>1689.52</v>
      </c>
      <c r="F64" s="322">
        <v>1689.52</v>
      </c>
      <c r="G64" s="322">
        <v>1689.52</v>
      </c>
      <c r="H64" s="322">
        <v>1689.52</v>
      </c>
      <c r="I64" s="322">
        <v>1689.52</v>
      </c>
      <c r="J64" s="322">
        <v>1689.52</v>
      </c>
      <c r="K64" s="322">
        <v>1689.52</v>
      </c>
      <c r="L64" s="322">
        <v>1689.52</v>
      </c>
      <c r="M64" s="322">
        <v>1689.52</v>
      </c>
      <c r="N64" s="322">
        <v>1689.52</v>
      </c>
      <c r="O64" s="322">
        <v>1689.52</v>
      </c>
      <c r="P64" s="320">
        <f t="shared" si="0"/>
        <v>20274.24</v>
      </c>
    </row>
    <row r="65" spans="1:16" ht="14.25">
      <c r="A65" s="311"/>
      <c r="B65" s="321" t="s">
        <v>2845</v>
      </c>
      <c r="C65" s="321" t="s">
        <v>81</v>
      </c>
      <c r="D65" s="322">
        <v>2363.09</v>
      </c>
      <c r="E65" s="322">
        <v>2363.09</v>
      </c>
      <c r="F65" s="322">
        <v>2363.09</v>
      </c>
      <c r="G65" s="322">
        <v>2363.09</v>
      </c>
      <c r="H65" s="322">
        <v>2363.09</v>
      </c>
      <c r="I65" s="322">
        <v>2363.09</v>
      </c>
      <c r="J65" s="322">
        <v>2363.09</v>
      </c>
      <c r="K65" s="322">
        <v>2363.09</v>
      </c>
      <c r="L65" s="322">
        <v>2363.09</v>
      </c>
      <c r="M65" s="322">
        <v>2363.09</v>
      </c>
      <c r="N65" s="322">
        <v>2363.09</v>
      </c>
      <c r="O65" s="322">
        <v>2363.09</v>
      </c>
      <c r="P65" s="320">
        <f t="shared" si="0"/>
        <v>28357.08</v>
      </c>
    </row>
    <row r="66" spans="1:16" ht="14.25">
      <c r="A66" s="311"/>
      <c r="B66" s="321" t="s">
        <v>2846</v>
      </c>
      <c r="C66" s="321" t="s">
        <v>82</v>
      </c>
      <c r="D66" s="322">
        <v>1570.43</v>
      </c>
      <c r="E66" s="322">
        <v>1570.43</v>
      </c>
      <c r="F66" s="322">
        <v>1570.43</v>
      </c>
      <c r="G66" s="322">
        <v>1570.43</v>
      </c>
      <c r="H66" s="322">
        <v>1570.43</v>
      </c>
      <c r="I66" s="322">
        <v>1570.43</v>
      </c>
      <c r="J66" s="322">
        <v>1570.43</v>
      </c>
      <c r="K66" s="322">
        <v>1570.43</v>
      </c>
      <c r="L66" s="322">
        <v>1570.43</v>
      </c>
      <c r="M66" s="322">
        <v>1570.43</v>
      </c>
      <c r="N66" s="322">
        <v>1570.43</v>
      </c>
      <c r="O66" s="322">
        <v>1570.43</v>
      </c>
      <c r="P66" s="320">
        <f t="shared" si="0"/>
        <v>18845.16</v>
      </c>
    </row>
    <row r="67" spans="1:16" ht="14.25">
      <c r="A67" s="311"/>
      <c r="B67" s="321" t="s">
        <v>2847</v>
      </c>
      <c r="C67" s="321" t="s">
        <v>83</v>
      </c>
      <c r="D67" s="322">
        <v>1696.96</v>
      </c>
      <c r="E67" s="322">
        <v>1696.96</v>
      </c>
      <c r="F67" s="322">
        <v>1696.96</v>
      </c>
      <c r="G67" s="322">
        <v>1696.96</v>
      </c>
      <c r="H67" s="322">
        <v>1696.96</v>
      </c>
      <c r="I67" s="322">
        <v>1696.96</v>
      </c>
      <c r="J67" s="322">
        <v>1696.96</v>
      </c>
      <c r="K67" s="322">
        <v>1696.96</v>
      </c>
      <c r="L67" s="322">
        <v>1696.96</v>
      </c>
      <c r="M67" s="322">
        <v>1696.96</v>
      </c>
      <c r="N67" s="322">
        <v>1696.96</v>
      </c>
      <c r="O67" s="322">
        <v>1696.96</v>
      </c>
      <c r="P67" s="320">
        <f t="shared" si="0"/>
        <v>20363.519999999993</v>
      </c>
    </row>
    <row r="68" spans="1:16" ht="14.25">
      <c r="A68" s="311"/>
      <c r="B68" s="321" t="s">
        <v>2848</v>
      </c>
      <c r="C68" s="321" t="s">
        <v>84</v>
      </c>
      <c r="D68" s="322">
        <v>1689.52</v>
      </c>
      <c r="E68" s="322">
        <v>1689.52</v>
      </c>
      <c r="F68" s="322">
        <v>1689.52</v>
      </c>
      <c r="G68" s="322">
        <v>1689.52</v>
      </c>
      <c r="H68" s="322">
        <v>1689.52</v>
      </c>
      <c r="I68" s="322">
        <v>1689.52</v>
      </c>
      <c r="J68" s="322">
        <v>1689.52</v>
      </c>
      <c r="K68" s="322">
        <v>1689.52</v>
      </c>
      <c r="L68" s="322">
        <v>1689.52</v>
      </c>
      <c r="M68" s="322">
        <v>1689.52</v>
      </c>
      <c r="N68" s="322">
        <v>1689.52</v>
      </c>
      <c r="O68" s="322">
        <v>1689.52</v>
      </c>
      <c r="P68" s="320">
        <f t="shared" si="0"/>
        <v>20274.24</v>
      </c>
    </row>
    <row r="69" spans="1:16" ht="14.25">
      <c r="A69" s="311"/>
      <c r="B69" s="321" t="s">
        <v>2849</v>
      </c>
      <c r="C69" s="321" t="s">
        <v>85</v>
      </c>
      <c r="D69" s="322">
        <v>2359.37</v>
      </c>
      <c r="E69" s="322">
        <v>2359.37</v>
      </c>
      <c r="F69" s="322">
        <v>2359.37</v>
      </c>
      <c r="G69" s="322">
        <v>2359.37</v>
      </c>
      <c r="H69" s="322">
        <v>2359.37</v>
      </c>
      <c r="I69" s="322">
        <v>2359.37</v>
      </c>
      <c r="J69" s="322">
        <v>2359.37</v>
      </c>
      <c r="K69" s="322">
        <v>2359.37</v>
      </c>
      <c r="L69" s="322">
        <v>2359.37</v>
      </c>
      <c r="M69" s="322">
        <v>2359.37</v>
      </c>
      <c r="N69" s="322">
        <v>2359.37</v>
      </c>
      <c r="O69" s="322">
        <v>2359.37</v>
      </c>
      <c r="P69" s="320">
        <f t="shared" si="0"/>
        <v>28312.43999999999</v>
      </c>
    </row>
    <row r="70" spans="1:16" ht="14.25">
      <c r="A70" s="311"/>
      <c r="B70" s="321" t="s">
        <v>2850</v>
      </c>
      <c r="C70" s="321" t="s">
        <v>86</v>
      </c>
      <c r="D70" s="322">
        <v>1574.16</v>
      </c>
      <c r="E70" s="322">
        <v>1574.16</v>
      </c>
      <c r="F70" s="322">
        <v>1574.16</v>
      </c>
      <c r="G70" s="322">
        <v>1574.16</v>
      </c>
      <c r="H70" s="322">
        <v>1574.16</v>
      </c>
      <c r="I70" s="322">
        <v>1574.16</v>
      </c>
      <c r="J70" s="322">
        <v>1574.16</v>
      </c>
      <c r="K70" s="322">
        <v>1574.16</v>
      </c>
      <c r="L70" s="322">
        <v>1574.16</v>
      </c>
      <c r="M70" s="322">
        <v>1574.16</v>
      </c>
      <c r="N70" s="322">
        <v>1574.16</v>
      </c>
      <c r="O70" s="322">
        <v>1574.16</v>
      </c>
      <c r="P70" s="320">
        <f t="shared" si="0"/>
        <v>18889.920000000002</v>
      </c>
    </row>
    <row r="71" spans="1:16" ht="14.25">
      <c r="A71" s="311"/>
      <c r="B71" s="321" t="s">
        <v>2851</v>
      </c>
      <c r="C71" s="321" t="s">
        <v>87</v>
      </c>
      <c r="D71" s="322">
        <v>1693.24</v>
      </c>
      <c r="E71" s="322">
        <v>1693.24</v>
      </c>
      <c r="F71" s="322">
        <v>1693.24</v>
      </c>
      <c r="G71" s="322">
        <v>1693.24</v>
      </c>
      <c r="H71" s="322">
        <v>1693.24</v>
      </c>
      <c r="I71" s="322">
        <v>1693.24</v>
      </c>
      <c r="J71" s="322">
        <v>1693.24</v>
      </c>
      <c r="K71" s="322">
        <v>1693.24</v>
      </c>
      <c r="L71" s="322">
        <v>1693.24</v>
      </c>
      <c r="M71" s="322">
        <v>1693.24</v>
      </c>
      <c r="N71" s="322">
        <v>1693.24</v>
      </c>
      <c r="O71" s="322">
        <v>1693.24</v>
      </c>
      <c r="P71" s="320">
        <f t="shared" si="0"/>
        <v>20318.880000000005</v>
      </c>
    </row>
    <row r="72" spans="1:16" ht="14.25">
      <c r="A72" s="311"/>
      <c r="B72" s="321" t="s">
        <v>2852</v>
      </c>
      <c r="C72" s="321" t="s">
        <v>88</v>
      </c>
      <c r="D72" s="322">
        <v>1685.8</v>
      </c>
      <c r="E72" s="322">
        <v>1685.8</v>
      </c>
      <c r="F72" s="322">
        <v>1685.8</v>
      </c>
      <c r="G72" s="322">
        <v>1685.8</v>
      </c>
      <c r="H72" s="322">
        <v>1685.8</v>
      </c>
      <c r="I72" s="322">
        <v>1685.8</v>
      </c>
      <c r="J72" s="322">
        <v>1685.8</v>
      </c>
      <c r="K72" s="322">
        <v>1685.8</v>
      </c>
      <c r="L72" s="322">
        <v>1685.8</v>
      </c>
      <c r="M72" s="322">
        <v>1685.8</v>
      </c>
      <c r="N72" s="322">
        <v>1685.8</v>
      </c>
      <c r="O72" s="322">
        <v>1685.8</v>
      </c>
      <c r="P72" s="320">
        <f t="shared" si="0"/>
        <v>20229.599999999995</v>
      </c>
    </row>
    <row r="73" spans="1:16" ht="14.25">
      <c r="A73" s="311"/>
      <c r="B73" s="321" t="s">
        <v>2853</v>
      </c>
      <c r="C73" s="321" t="s">
        <v>89</v>
      </c>
      <c r="D73" s="322">
        <v>1522.06</v>
      </c>
      <c r="E73" s="322">
        <v>1522.06</v>
      </c>
      <c r="F73" s="322">
        <v>1522.06</v>
      </c>
      <c r="G73" s="322">
        <v>1522.06</v>
      </c>
      <c r="H73" s="322">
        <v>1522.06</v>
      </c>
      <c r="I73" s="322">
        <v>1522.06</v>
      </c>
      <c r="J73" s="322">
        <v>1522.06</v>
      </c>
      <c r="K73" s="322">
        <v>1522.06</v>
      </c>
      <c r="L73" s="322">
        <v>1522.06</v>
      </c>
      <c r="M73" s="322">
        <v>1522.06</v>
      </c>
      <c r="N73" s="322">
        <v>1522.06</v>
      </c>
      <c r="O73" s="322">
        <v>1522.06</v>
      </c>
      <c r="P73" s="320">
        <f t="shared" si="0"/>
        <v>18264.719999999998</v>
      </c>
    </row>
    <row r="74" spans="1:16" ht="14.25">
      <c r="A74" s="311"/>
      <c r="B74" s="321" t="s">
        <v>2854</v>
      </c>
      <c r="C74" s="321" t="s">
        <v>90</v>
      </c>
      <c r="D74" s="322">
        <v>2355.65</v>
      </c>
      <c r="E74" s="322">
        <v>2355.65</v>
      </c>
      <c r="F74" s="322">
        <v>2355.65</v>
      </c>
      <c r="G74" s="322">
        <v>2355.65</v>
      </c>
      <c r="H74" s="322">
        <v>2355.65</v>
      </c>
      <c r="I74" s="322">
        <v>2355.65</v>
      </c>
      <c r="J74" s="322">
        <v>2355.65</v>
      </c>
      <c r="K74" s="322">
        <v>2355.65</v>
      </c>
      <c r="L74" s="322">
        <v>2355.65</v>
      </c>
      <c r="M74" s="322">
        <v>2355.65</v>
      </c>
      <c r="N74" s="322">
        <v>2355.65</v>
      </c>
      <c r="O74" s="322">
        <v>2355.65</v>
      </c>
      <c r="P74" s="320">
        <f t="shared" si="0"/>
        <v>28267.800000000007</v>
      </c>
    </row>
    <row r="75" spans="1:16" ht="14.25">
      <c r="A75" s="311"/>
      <c r="B75" s="321" t="s">
        <v>2855</v>
      </c>
      <c r="C75" s="321" t="s">
        <v>91</v>
      </c>
      <c r="D75" s="322">
        <v>1585.32</v>
      </c>
      <c r="E75" s="322">
        <v>1585.32</v>
      </c>
      <c r="F75" s="322">
        <v>1585.32</v>
      </c>
      <c r="G75" s="322">
        <v>1585.32</v>
      </c>
      <c r="H75" s="322">
        <v>1585.32</v>
      </c>
      <c r="I75" s="322">
        <v>1585.32</v>
      </c>
      <c r="J75" s="322">
        <v>1585.32</v>
      </c>
      <c r="K75" s="322">
        <v>1585.32</v>
      </c>
      <c r="L75" s="322">
        <v>1585.32</v>
      </c>
      <c r="M75" s="322">
        <v>1585.32</v>
      </c>
      <c r="N75" s="322">
        <v>1585.32</v>
      </c>
      <c r="O75" s="322">
        <v>1585.32</v>
      </c>
      <c r="P75" s="320">
        <f aca="true" t="shared" si="1" ref="P75:P135">SUM(D75:O75)</f>
        <v>19023.84</v>
      </c>
    </row>
    <row r="76" spans="1:16" ht="14.25">
      <c r="A76" s="311"/>
      <c r="B76" s="321" t="s">
        <v>2856</v>
      </c>
      <c r="C76" s="321" t="s">
        <v>92</v>
      </c>
      <c r="D76" s="322">
        <v>1678.36</v>
      </c>
      <c r="E76" s="322">
        <v>1678.36</v>
      </c>
      <c r="F76" s="322">
        <v>1678.36</v>
      </c>
      <c r="G76" s="322">
        <v>1678.36</v>
      </c>
      <c r="H76" s="322">
        <v>1678.36</v>
      </c>
      <c r="I76" s="322">
        <v>1678.36</v>
      </c>
      <c r="J76" s="322">
        <v>1678.36</v>
      </c>
      <c r="K76" s="322">
        <v>1678.36</v>
      </c>
      <c r="L76" s="322">
        <v>1678.36</v>
      </c>
      <c r="M76" s="322">
        <v>1678.36</v>
      </c>
      <c r="N76" s="322">
        <v>1678.36</v>
      </c>
      <c r="O76" s="322">
        <v>1678.36</v>
      </c>
      <c r="P76" s="320">
        <f t="shared" si="1"/>
        <v>20140.320000000003</v>
      </c>
    </row>
    <row r="77" spans="1:16" ht="14.25">
      <c r="A77" s="311"/>
      <c r="B77" s="321" t="s">
        <v>2857</v>
      </c>
      <c r="C77" s="321" t="s">
        <v>93</v>
      </c>
      <c r="D77" s="322">
        <v>1741.62</v>
      </c>
      <c r="E77" s="322">
        <v>1741.62</v>
      </c>
      <c r="F77" s="322">
        <v>1741.62</v>
      </c>
      <c r="G77" s="322">
        <v>1741.62</v>
      </c>
      <c r="H77" s="322">
        <v>1741.62</v>
      </c>
      <c r="I77" s="322">
        <v>1741.62</v>
      </c>
      <c r="J77" s="322">
        <v>1741.62</v>
      </c>
      <c r="K77" s="322">
        <v>1741.62</v>
      </c>
      <c r="L77" s="322">
        <v>1741.62</v>
      </c>
      <c r="M77" s="322">
        <v>1741.62</v>
      </c>
      <c r="N77" s="322">
        <v>1741.62</v>
      </c>
      <c r="O77" s="322">
        <v>1741.62</v>
      </c>
      <c r="P77" s="320">
        <f t="shared" si="1"/>
        <v>20899.43999999999</v>
      </c>
    </row>
    <row r="78" spans="1:16" ht="14.25">
      <c r="A78" s="311"/>
      <c r="B78" s="321" t="s">
        <v>2858</v>
      </c>
      <c r="C78" s="321" t="s">
        <v>94</v>
      </c>
      <c r="D78" s="322">
        <v>2426.36</v>
      </c>
      <c r="E78" s="322">
        <v>2426.36</v>
      </c>
      <c r="F78" s="322">
        <v>2426.36</v>
      </c>
      <c r="G78" s="322">
        <v>2426.36</v>
      </c>
      <c r="H78" s="322">
        <v>2426.36</v>
      </c>
      <c r="I78" s="322">
        <v>2426.36</v>
      </c>
      <c r="J78" s="322">
        <v>2426.36</v>
      </c>
      <c r="K78" s="322">
        <v>2426.36</v>
      </c>
      <c r="L78" s="322">
        <v>2426.36</v>
      </c>
      <c r="M78" s="322">
        <v>2426.36</v>
      </c>
      <c r="N78" s="322">
        <v>2426.36</v>
      </c>
      <c r="O78" s="322">
        <v>2426.36</v>
      </c>
      <c r="P78" s="320">
        <f t="shared" si="1"/>
        <v>29116.320000000003</v>
      </c>
    </row>
    <row r="79" spans="1:16" ht="14.25">
      <c r="A79" s="311"/>
      <c r="B79" s="321" t="s">
        <v>2859</v>
      </c>
      <c r="C79" s="321" t="s">
        <v>95</v>
      </c>
      <c r="D79" s="322">
        <v>3542.78</v>
      </c>
      <c r="E79" s="322">
        <v>3542.78</v>
      </c>
      <c r="F79" s="322">
        <v>3542.78</v>
      </c>
      <c r="G79" s="322">
        <v>3542.78</v>
      </c>
      <c r="H79" s="322">
        <v>3542.78</v>
      </c>
      <c r="I79" s="322">
        <v>3542.78</v>
      </c>
      <c r="J79" s="322">
        <v>3542.78</v>
      </c>
      <c r="K79" s="322">
        <v>3542.78</v>
      </c>
      <c r="L79" s="322">
        <v>3542.78</v>
      </c>
      <c r="M79" s="322">
        <v>3542.78</v>
      </c>
      <c r="N79" s="322">
        <v>3542.78</v>
      </c>
      <c r="O79" s="322">
        <v>3542.78</v>
      </c>
      <c r="P79" s="320">
        <f t="shared" si="1"/>
        <v>42513.35999999999</v>
      </c>
    </row>
    <row r="80" spans="1:16" ht="14.25">
      <c r="A80" s="311"/>
      <c r="B80" s="321" t="s">
        <v>2860</v>
      </c>
      <c r="C80" s="321" t="s">
        <v>96</v>
      </c>
      <c r="D80" s="322">
        <v>1749.06</v>
      </c>
      <c r="E80" s="322">
        <v>1749.06</v>
      </c>
      <c r="F80" s="322">
        <v>1749.06</v>
      </c>
      <c r="G80" s="322">
        <v>1749.06</v>
      </c>
      <c r="H80" s="322">
        <v>1749.06</v>
      </c>
      <c r="I80" s="322">
        <v>1749.06</v>
      </c>
      <c r="J80" s="322">
        <v>1749.06</v>
      </c>
      <c r="K80" s="322">
        <v>1749.06</v>
      </c>
      <c r="L80" s="322">
        <v>1749.06</v>
      </c>
      <c r="M80" s="322">
        <v>1749.06</v>
      </c>
      <c r="N80" s="322">
        <v>1749.06</v>
      </c>
      <c r="O80" s="322">
        <v>1749.06</v>
      </c>
      <c r="P80" s="320">
        <f t="shared" si="1"/>
        <v>20988.72</v>
      </c>
    </row>
    <row r="81" spans="1:16" ht="14.25">
      <c r="A81" s="311"/>
      <c r="B81" s="321" t="s">
        <v>2861</v>
      </c>
      <c r="C81" s="321" t="s">
        <v>1005</v>
      </c>
      <c r="D81" s="322">
        <v>2430.08</v>
      </c>
      <c r="E81" s="322">
        <v>2430.08</v>
      </c>
      <c r="F81" s="322">
        <v>2430.08</v>
      </c>
      <c r="G81" s="322">
        <v>2430.08</v>
      </c>
      <c r="H81" s="322">
        <v>2430.08</v>
      </c>
      <c r="I81" s="322">
        <v>2430.08</v>
      </c>
      <c r="J81" s="322">
        <v>2430.08</v>
      </c>
      <c r="K81" s="322">
        <v>2430.08</v>
      </c>
      <c r="L81" s="322">
        <v>2430.08</v>
      </c>
      <c r="M81" s="322">
        <v>2430.08</v>
      </c>
      <c r="N81" s="322">
        <v>2430.08</v>
      </c>
      <c r="O81" s="322">
        <v>2430.08</v>
      </c>
      <c r="P81" s="320">
        <f t="shared" si="1"/>
        <v>29160.960000000006</v>
      </c>
    </row>
    <row r="82" spans="1:16" ht="14.25">
      <c r="A82" s="311"/>
      <c r="B82" s="321" t="s">
        <v>2862</v>
      </c>
      <c r="C82" s="321" t="s">
        <v>1006</v>
      </c>
      <c r="D82" s="322">
        <v>3539.06</v>
      </c>
      <c r="E82" s="322">
        <v>3539.06</v>
      </c>
      <c r="F82" s="322">
        <v>3539.06</v>
      </c>
      <c r="G82" s="322">
        <v>3539.06</v>
      </c>
      <c r="H82" s="322">
        <v>3539.06</v>
      </c>
      <c r="I82" s="322">
        <v>3539.06</v>
      </c>
      <c r="J82" s="322">
        <v>3539.06</v>
      </c>
      <c r="K82" s="322">
        <v>3539.06</v>
      </c>
      <c r="L82" s="322">
        <v>3539.06</v>
      </c>
      <c r="M82" s="322">
        <v>3539.06</v>
      </c>
      <c r="N82" s="322">
        <v>3539.06</v>
      </c>
      <c r="O82" s="322">
        <v>3539.06</v>
      </c>
      <c r="P82" s="320">
        <f t="shared" si="1"/>
        <v>42468.72</v>
      </c>
    </row>
    <row r="83" spans="1:16" ht="14.25">
      <c r="A83" s="311"/>
      <c r="B83" s="321" t="s">
        <v>2863</v>
      </c>
      <c r="C83" s="321" t="s">
        <v>1007</v>
      </c>
      <c r="D83" s="322">
        <v>1745.34</v>
      </c>
      <c r="E83" s="322">
        <v>1745.34</v>
      </c>
      <c r="F83" s="322">
        <v>1745.34</v>
      </c>
      <c r="G83" s="322">
        <v>1745.34</v>
      </c>
      <c r="H83" s="322">
        <v>1745.34</v>
      </c>
      <c r="I83" s="322">
        <v>1745.34</v>
      </c>
      <c r="J83" s="322">
        <v>1745.34</v>
      </c>
      <c r="K83" s="322">
        <v>1745.34</v>
      </c>
      <c r="L83" s="322">
        <v>1745.34</v>
      </c>
      <c r="M83" s="322">
        <v>1745.34</v>
      </c>
      <c r="N83" s="322">
        <v>1745.34</v>
      </c>
      <c r="O83" s="322">
        <v>1745.34</v>
      </c>
      <c r="P83" s="320">
        <f t="shared" si="1"/>
        <v>20944.079999999998</v>
      </c>
    </row>
    <row r="84" spans="1:16" ht="14.25">
      <c r="A84" s="311"/>
      <c r="B84" s="321" t="s">
        <v>2864</v>
      </c>
      <c r="C84" s="321" t="s">
        <v>97</v>
      </c>
      <c r="D84" s="322">
        <v>1633.7</v>
      </c>
      <c r="E84" s="322">
        <v>1633.7</v>
      </c>
      <c r="F84" s="322">
        <v>1633.7</v>
      </c>
      <c r="G84" s="322">
        <v>1633.7</v>
      </c>
      <c r="H84" s="322">
        <v>1633.7</v>
      </c>
      <c r="I84" s="322">
        <v>1633.7</v>
      </c>
      <c r="J84" s="322">
        <v>1633.7</v>
      </c>
      <c r="K84" s="322">
        <v>1633.7</v>
      </c>
      <c r="L84" s="322">
        <v>1633.7</v>
      </c>
      <c r="M84" s="322">
        <v>1633.7</v>
      </c>
      <c r="N84" s="322">
        <v>1633.7</v>
      </c>
      <c r="O84" s="322">
        <v>1633.7</v>
      </c>
      <c r="P84" s="320">
        <f t="shared" si="1"/>
        <v>19604.400000000005</v>
      </c>
    </row>
    <row r="85" spans="1:16" ht="14.25">
      <c r="A85" s="311"/>
      <c r="B85" s="321" t="s">
        <v>2865</v>
      </c>
      <c r="C85" s="321" t="s">
        <v>1008</v>
      </c>
      <c r="D85" s="322">
        <v>2430.08</v>
      </c>
      <c r="E85" s="322">
        <v>2430.08</v>
      </c>
      <c r="F85" s="322">
        <v>2430.08</v>
      </c>
      <c r="G85" s="322">
        <v>2430.08</v>
      </c>
      <c r="H85" s="322">
        <v>2430.08</v>
      </c>
      <c r="I85" s="322">
        <v>2430.08</v>
      </c>
      <c r="J85" s="322">
        <v>2430.08</v>
      </c>
      <c r="K85" s="322">
        <v>2430.08</v>
      </c>
      <c r="L85" s="322">
        <v>2430.08</v>
      </c>
      <c r="M85" s="322">
        <v>2430.08</v>
      </c>
      <c r="N85" s="322">
        <v>2187.07</v>
      </c>
      <c r="O85" s="323"/>
      <c r="P85" s="320">
        <f t="shared" si="1"/>
        <v>26487.870000000003</v>
      </c>
    </row>
    <row r="86" spans="1:16" ht="14.25">
      <c r="A86" s="311"/>
      <c r="B86" s="321" t="s">
        <v>2866</v>
      </c>
      <c r="C86" s="321" t="s">
        <v>1008</v>
      </c>
      <c r="D86" s="323"/>
      <c r="E86" s="323"/>
      <c r="F86" s="323"/>
      <c r="G86" s="323"/>
      <c r="H86" s="323"/>
      <c r="I86" s="323"/>
      <c r="J86" s="323"/>
      <c r="K86" s="323"/>
      <c r="L86" s="323"/>
      <c r="M86" s="323"/>
      <c r="N86" s="324">
        <v>243.01</v>
      </c>
      <c r="O86" s="322">
        <v>2430.08</v>
      </c>
      <c r="P86" s="320">
        <f t="shared" si="1"/>
        <v>2673.09</v>
      </c>
    </row>
    <row r="87" spans="1:16" ht="14.25">
      <c r="A87" s="311"/>
      <c r="B87" s="321" t="s">
        <v>2867</v>
      </c>
      <c r="C87" s="321" t="s">
        <v>1009</v>
      </c>
      <c r="D87" s="322">
        <v>3546.5</v>
      </c>
      <c r="E87" s="322">
        <v>3546.5</v>
      </c>
      <c r="F87" s="322">
        <v>3546.5</v>
      </c>
      <c r="G87" s="322">
        <v>3546.5</v>
      </c>
      <c r="H87" s="322">
        <v>3546.5</v>
      </c>
      <c r="I87" s="322">
        <v>3546.5</v>
      </c>
      <c r="J87" s="322">
        <v>3546.5</v>
      </c>
      <c r="K87" s="322">
        <v>3546.5</v>
      </c>
      <c r="L87" s="322">
        <v>3546.5</v>
      </c>
      <c r="M87" s="322">
        <v>3546.5</v>
      </c>
      <c r="N87" s="322">
        <v>3546.5</v>
      </c>
      <c r="O87" s="322">
        <v>3546.5</v>
      </c>
      <c r="P87" s="320">
        <f t="shared" si="1"/>
        <v>42558</v>
      </c>
    </row>
    <row r="88" spans="1:16" ht="14.25">
      <c r="A88" s="311"/>
      <c r="B88" s="321" t="s">
        <v>2868</v>
      </c>
      <c r="C88" s="321" t="s">
        <v>1010</v>
      </c>
      <c r="D88" s="322">
        <v>1741.62</v>
      </c>
      <c r="E88" s="322">
        <v>1741.62</v>
      </c>
      <c r="F88" s="322">
        <v>1741.62</v>
      </c>
      <c r="G88" s="322">
        <v>1741.62</v>
      </c>
      <c r="H88" s="322">
        <v>1741.62</v>
      </c>
      <c r="I88" s="322">
        <v>1741.62</v>
      </c>
      <c r="J88" s="322">
        <v>1741.62</v>
      </c>
      <c r="K88" s="322">
        <v>1741.62</v>
      </c>
      <c r="L88" s="322">
        <v>1741.62</v>
      </c>
      <c r="M88" s="322">
        <v>1741.62</v>
      </c>
      <c r="N88" s="322">
        <v>1741.62</v>
      </c>
      <c r="O88" s="322">
        <v>1741.62</v>
      </c>
      <c r="P88" s="320">
        <f t="shared" si="1"/>
        <v>20899.43999999999</v>
      </c>
    </row>
    <row r="89" spans="1:16" ht="14.25">
      <c r="A89" s="311"/>
      <c r="B89" s="321" t="s">
        <v>2869</v>
      </c>
      <c r="C89" s="321" t="s">
        <v>1011</v>
      </c>
      <c r="D89" s="322">
        <v>2433.8</v>
      </c>
      <c r="E89" s="322">
        <v>2433.8</v>
      </c>
      <c r="F89" s="322">
        <v>2433.8</v>
      </c>
      <c r="G89" s="322">
        <v>2433.8</v>
      </c>
      <c r="H89" s="322">
        <v>2433.8</v>
      </c>
      <c r="I89" s="322">
        <v>2433.8</v>
      </c>
      <c r="J89" s="322">
        <v>2433.8</v>
      </c>
      <c r="K89" s="322">
        <v>2433.8</v>
      </c>
      <c r="L89" s="322">
        <v>2433.8</v>
      </c>
      <c r="M89" s="322">
        <v>2433.8</v>
      </c>
      <c r="N89" s="322">
        <v>2433.8</v>
      </c>
      <c r="O89" s="322">
        <v>2433.8</v>
      </c>
      <c r="P89" s="320">
        <f t="shared" si="1"/>
        <v>29205.599999999995</v>
      </c>
    </row>
    <row r="90" spans="1:16" ht="14.25">
      <c r="A90" s="311"/>
      <c r="B90" s="321" t="s">
        <v>2870</v>
      </c>
      <c r="C90" s="321" t="s">
        <v>1012</v>
      </c>
      <c r="D90" s="322">
        <v>3546.5</v>
      </c>
      <c r="E90" s="322">
        <v>3546.5</v>
      </c>
      <c r="F90" s="322">
        <v>3546.5</v>
      </c>
      <c r="G90" s="322">
        <v>3546.5</v>
      </c>
      <c r="H90" s="322">
        <v>3546.5</v>
      </c>
      <c r="I90" s="322">
        <v>3546.5</v>
      </c>
      <c r="J90" s="322">
        <v>3546.5</v>
      </c>
      <c r="K90" s="322">
        <v>3546.5</v>
      </c>
      <c r="L90" s="322">
        <v>3546.5</v>
      </c>
      <c r="M90" s="322">
        <v>3546.5</v>
      </c>
      <c r="N90" s="322">
        <v>3546.5</v>
      </c>
      <c r="O90" s="322">
        <v>3546.5</v>
      </c>
      <c r="P90" s="320">
        <f t="shared" si="1"/>
        <v>42558</v>
      </c>
    </row>
    <row r="91" spans="1:16" ht="14.25">
      <c r="A91" s="311"/>
      <c r="B91" s="321" t="s">
        <v>2871</v>
      </c>
      <c r="C91" s="321" t="s">
        <v>1013</v>
      </c>
      <c r="D91" s="322">
        <v>1741.62</v>
      </c>
      <c r="E91" s="322">
        <v>1741.62</v>
      </c>
      <c r="F91" s="322">
        <v>1741.62</v>
      </c>
      <c r="G91" s="322">
        <v>1741.62</v>
      </c>
      <c r="H91" s="322">
        <v>1741.62</v>
      </c>
      <c r="I91" s="322">
        <v>1741.62</v>
      </c>
      <c r="J91" s="322">
        <v>1741.62</v>
      </c>
      <c r="K91" s="322">
        <v>1741.62</v>
      </c>
      <c r="L91" s="322">
        <v>1741.62</v>
      </c>
      <c r="M91" s="322">
        <v>1741.62</v>
      </c>
      <c r="N91" s="322">
        <v>1741.62</v>
      </c>
      <c r="O91" s="322">
        <v>1741.62</v>
      </c>
      <c r="P91" s="320">
        <f t="shared" si="1"/>
        <v>20899.43999999999</v>
      </c>
    </row>
    <row r="92" spans="1:16" ht="14.25">
      <c r="A92" s="311"/>
      <c r="B92" s="321" t="s">
        <v>2872</v>
      </c>
      <c r="C92" s="321" t="s">
        <v>1014</v>
      </c>
      <c r="D92" s="322">
        <v>2433.8</v>
      </c>
      <c r="E92" s="322">
        <v>2433.8</v>
      </c>
      <c r="F92" s="322">
        <v>2433.8</v>
      </c>
      <c r="G92" s="322">
        <v>2433.8</v>
      </c>
      <c r="H92" s="322">
        <v>2433.8</v>
      </c>
      <c r="I92" s="322">
        <v>2433.8</v>
      </c>
      <c r="J92" s="322">
        <v>2433.8</v>
      </c>
      <c r="K92" s="322">
        <v>2433.8</v>
      </c>
      <c r="L92" s="322">
        <v>2433.8</v>
      </c>
      <c r="M92" s="322">
        <v>2433.8</v>
      </c>
      <c r="N92" s="322">
        <v>2433.8</v>
      </c>
      <c r="O92" s="322">
        <v>2433.8</v>
      </c>
      <c r="P92" s="320">
        <f t="shared" si="1"/>
        <v>29205.599999999995</v>
      </c>
    </row>
    <row r="93" spans="1:16" ht="14.25">
      <c r="A93" s="311"/>
      <c r="B93" s="321" t="s">
        <v>2873</v>
      </c>
      <c r="C93" s="321" t="s">
        <v>1015</v>
      </c>
      <c r="D93" s="322">
        <v>3550.22</v>
      </c>
      <c r="E93" s="322">
        <v>3550.22</v>
      </c>
      <c r="F93" s="322">
        <v>3550.22</v>
      </c>
      <c r="G93" s="322">
        <v>3550.22</v>
      </c>
      <c r="H93" s="322">
        <v>3550.22</v>
      </c>
      <c r="I93" s="322">
        <v>3550.22</v>
      </c>
      <c r="J93" s="322">
        <v>3550.22</v>
      </c>
      <c r="K93" s="322">
        <v>3550.22</v>
      </c>
      <c r="L93" s="322">
        <v>3550.22</v>
      </c>
      <c r="M93" s="322">
        <v>3550.22</v>
      </c>
      <c r="N93" s="322">
        <v>3550.22</v>
      </c>
      <c r="O93" s="322">
        <v>3550.22</v>
      </c>
      <c r="P93" s="320">
        <f t="shared" si="1"/>
        <v>42602.64000000001</v>
      </c>
    </row>
    <row r="94" spans="1:16" ht="14.25">
      <c r="A94" s="311"/>
      <c r="B94" s="321" t="s">
        <v>2874</v>
      </c>
      <c r="C94" s="321" t="s">
        <v>1016</v>
      </c>
      <c r="D94" s="322">
        <v>1745.34</v>
      </c>
      <c r="E94" s="322">
        <v>1745.34</v>
      </c>
      <c r="F94" s="322">
        <v>1745.34</v>
      </c>
      <c r="G94" s="322">
        <v>1745.34</v>
      </c>
      <c r="H94" s="322">
        <v>1745.34</v>
      </c>
      <c r="I94" s="322">
        <v>1745.34</v>
      </c>
      <c r="J94" s="322">
        <v>1745.34</v>
      </c>
      <c r="K94" s="322">
        <v>1745.34</v>
      </c>
      <c r="L94" s="322">
        <v>1745.34</v>
      </c>
      <c r="M94" s="322">
        <v>1745.34</v>
      </c>
      <c r="N94" s="322">
        <v>1745.34</v>
      </c>
      <c r="O94" s="322">
        <v>1745.34</v>
      </c>
      <c r="P94" s="320">
        <f t="shared" si="1"/>
        <v>20944.079999999998</v>
      </c>
    </row>
    <row r="95" spans="1:16" ht="14.25">
      <c r="A95" s="311"/>
      <c r="B95" s="321" t="s">
        <v>2875</v>
      </c>
      <c r="C95" s="321" t="s">
        <v>1017</v>
      </c>
      <c r="D95" s="322">
        <v>2441.24</v>
      </c>
      <c r="E95" s="322">
        <v>2441.24</v>
      </c>
      <c r="F95" s="322">
        <v>2441.24</v>
      </c>
      <c r="G95" s="322">
        <v>2441.24</v>
      </c>
      <c r="H95" s="322">
        <v>2441.24</v>
      </c>
      <c r="I95" s="322">
        <v>2441.24</v>
      </c>
      <c r="J95" s="322">
        <v>2441.24</v>
      </c>
      <c r="K95" s="322">
        <v>2441.24</v>
      </c>
      <c r="L95" s="322">
        <v>2441.24</v>
      </c>
      <c r="M95" s="322">
        <v>2441.24</v>
      </c>
      <c r="N95" s="322">
        <v>2441.24</v>
      </c>
      <c r="O95" s="322">
        <v>2441.24</v>
      </c>
      <c r="P95" s="320">
        <f t="shared" si="1"/>
        <v>29294.87999999999</v>
      </c>
    </row>
    <row r="96" spans="1:16" ht="14.25">
      <c r="A96" s="311"/>
      <c r="B96" s="321" t="s">
        <v>2876</v>
      </c>
      <c r="C96" s="321" t="s">
        <v>98</v>
      </c>
      <c r="D96" s="322">
        <v>1663.47</v>
      </c>
      <c r="E96" s="322">
        <v>1663.47</v>
      </c>
      <c r="F96" s="322">
        <v>1663.47</v>
      </c>
      <c r="G96" s="322">
        <v>1663.47</v>
      </c>
      <c r="H96" s="322">
        <v>1663.47</v>
      </c>
      <c r="I96" s="322">
        <v>1663.47</v>
      </c>
      <c r="J96" s="322">
        <v>1663.47</v>
      </c>
      <c r="K96" s="322">
        <v>1663.47</v>
      </c>
      <c r="L96" s="322">
        <v>1663.47</v>
      </c>
      <c r="M96" s="322">
        <v>1663.47</v>
      </c>
      <c r="N96" s="322">
        <v>1663.47</v>
      </c>
      <c r="O96" s="322">
        <v>1663.47</v>
      </c>
      <c r="P96" s="320">
        <f t="shared" si="1"/>
        <v>19961.64</v>
      </c>
    </row>
    <row r="97" spans="1:16" ht="14.25">
      <c r="A97" s="311"/>
      <c r="B97" s="321" t="s">
        <v>2877</v>
      </c>
      <c r="C97" s="321" t="s">
        <v>1018</v>
      </c>
      <c r="D97" s="322">
        <v>3546.5</v>
      </c>
      <c r="E97" s="322">
        <v>3546.5</v>
      </c>
      <c r="F97" s="322">
        <v>3546.5</v>
      </c>
      <c r="G97" s="322">
        <v>3546.5</v>
      </c>
      <c r="H97" s="322">
        <v>3546.5</v>
      </c>
      <c r="I97" s="322">
        <v>3546.5</v>
      </c>
      <c r="J97" s="322">
        <v>3546.5</v>
      </c>
      <c r="K97" s="322">
        <v>3546.5</v>
      </c>
      <c r="L97" s="322">
        <v>3546.5</v>
      </c>
      <c r="M97" s="322">
        <v>3546.5</v>
      </c>
      <c r="N97" s="322">
        <v>3546.5</v>
      </c>
      <c r="O97" s="322">
        <v>3546.5</v>
      </c>
      <c r="P97" s="320">
        <f t="shared" si="1"/>
        <v>42558</v>
      </c>
    </row>
    <row r="98" spans="1:16" ht="14.25">
      <c r="A98" s="311"/>
      <c r="B98" s="321" t="s">
        <v>2878</v>
      </c>
      <c r="C98" s="321" t="s">
        <v>1019</v>
      </c>
      <c r="D98" s="322">
        <v>1752.78</v>
      </c>
      <c r="E98" s="322">
        <v>1752.78</v>
      </c>
      <c r="F98" s="322">
        <v>1752.78</v>
      </c>
      <c r="G98" s="322">
        <v>1752.78</v>
      </c>
      <c r="H98" s="322">
        <v>1752.78</v>
      </c>
      <c r="I98" s="322">
        <v>1752.78</v>
      </c>
      <c r="J98" s="322">
        <v>1752.78</v>
      </c>
      <c r="K98" s="322">
        <v>1752.78</v>
      </c>
      <c r="L98" s="322">
        <v>1752.78</v>
      </c>
      <c r="M98" s="322">
        <v>1752.78</v>
      </c>
      <c r="N98" s="322">
        <v>1752.78</v>
      </c>
      <c r="O98" s="322">
        <v>1752.78</v>
      </c>
      <c r="P98" s="320">
        <f t="shared" si="1"/>
        <v>21033.36</v>
      </c>
    </row>
    <row r="99" spans="1:16" ht="14.25">
      <c r="A99" s="311"/>
      <c r="B99" s="321" t="s">
        <v>2879</v>
      </c>
      <c r="C99" s="321" t="s">
        <v>1020</v>
      </c>
      <c r="D99" s="322">
        <v>2437.52</v>
      </c>
      <c r="E99" s="322">
        <v>2437.52</v>
      </c>
      <c r="F99" s="322">
        <v>2437.52</v>
      </c>
      <c r="G99" s="322">
        <v>2437.52</v>
      </c>
      <c r="H99" s="322">
        <v>2437.52</v>
      </c>
      <c r="I99" s="322">
        <v>2437.52</v>
      </c>
      <c r="J99" s="322">
        <v>2437.52</v>
      </c>
      <c r="K99" s="322">
        <v>2437.52</v>
      </c>
      <c r="L99" s="322">
        <v>2437.52</v>
      </c>
      <c r="M99" s="322">
        <v>2437.52</v>
      </c>
      <c r="N99" s="322">
        <v>2437.52</v>
      </c>
      <c r="O99" s="322">
        <v>2437.52</v>
      </c>
      <c r="P99" s="320">
        <f t="shared" si="1"/>
        <v>29250.24</v>
      </c>
    </row>
    <row r="100" spans="1:16" ht="14.25">
      <c r="A100" s="311"/>
      <c r="B100" s="321" t="s">
        <v>2880</v>
      </c>
      <c r="C100" s="321" t="s">
        <v>1021</v>
      </c>
      <c r="D100" s="322">
        <v>3542.78</v>
      </c>
      <c r="E100" s="322">
        <v>3542.78</v>
      </c>
      <c r="F100" s="322">
        <v>3542.78</v>
      </c>
      <c r="G100" s="322">
        <v>3542.78</v>
      </c>
      <c r="H100" s="322">
        <v>3542.78</v>
      </c>
      <c r="I100" s="322">
        <v>3542.78</v>
      </c>
      <c r="J100" s="322">
        <v>3542.78</v>
      </c>
      <c r="K100" s="322">
        <v>3542.78</v>
      </c>
      <c r="L100" s="322">
        <v>3542.78</v>
      </c>
      <c r="M100" s="322">
        <v>3542.78</v>
      </c>
      <c r="N100" s="322">
        <v>3542.78</v>
      </c>
      <c r="O100" s="322">
        <v>3542.78</v>
      </c>
      <c r="P100" s="320">
        <f t="shared" si="1"/>
        <v>42513.35999999999</v>
      </c>
    </row>
    <row r="101" spans="1:16" ht="14.25">
      <c r="A101" s="311"/>
      <c r="B101" s="321" t="s">
        <v>2881</v>
      </c>
      <c r="C101" s="321" t="s">
        <v>1022</v>
      </c>
      <c r="D101" s="322">
        <v>1741.62</v>
      </c>
      <c r="E101" s="322">
        <v>1741.62</v>
      </c>
      <c r="F101" s="322">
        <v>1741.62</v>
      </c>
      <c r="G101" s="322">
        <v>1741.62</v>
      </c>
      <c r="H101" s="322">
        <v>1741.62</v>
      </c>
      <c r="I101" s="322">
        <v>1741.62</v>
      </c>
      <c r="J101" s="322">
        <v>1741.62</v>
      </c>
      <c r="K101" s="322">
        <v>1741.62</v>
      </c>
      <c r="L101" s="324">
        <v>696.65</v>
      </c>
      <c r="M101" s="323"/>
      <c r="N101" s="323"/>
      <c r="O101" s="323"/>
      <c r="P101" s="320">
        <f t="shared" si="1"/>
        <v>14629.609999999995</v>
      </c>
    </row>
    <row r="102" spans="1:16" ht="14.25">
      <c r="A102" s="311"/>
      <c r="B102" s="321" t="s">
        <v>2882</v>
      </c>
      <c r="C102" s="321" t="s">
        <v>1022</v>
      </c>
      <c r="D102" s="323"/>
      <c r="E102" s="323"/>
      <c r="F102" s="323"/>
      <c r="G102" s="323"/>
      <c r="H102" s="323"/>
      <c r="I102" s="323"/>
      <c r="J102" s="323"/>
      <c r="K102" s="323"/>
      <c r="L102" s="322">
        <v>1044.97</v>
      </c>
      <c r="M102" s="322">
        <v>1741.62</v>
      </c>
      <c r="N102" s="322">
        <v>1741.62</v>
      </c>
      <c r="O102" s="322">
        <v>1741.62</v>
      </c>
      <c r="P102" s="320">
        <f t="shared" si="1"/>
        <v>6269.83</v>
      </c>
    </row>
    <row r="103" spans="1:16" ht="14.25">
      <c r="A103" s="311"/>
      <c r="B103" s="321" t="s">
        <v>2883</v>
      </c>
      <c r="C103" s="321" t="s">
        <v>1023</v>
      </c>
      <c r="D103" s="322">
        <v>2433.8</v>
      </c>
      <c r="E103" s="322">
        <v>2433.8</v>
      </c>
      <c r="F103" s="322">
        <v>2433.8</v>
      </c>
      <c r="G103" s="322">
        <v>2433.8</v>
      </c>
      <c r="H103" s="322">
        <v>2433.8</v>
      </c>
      <c r="I103" s="322">
        <v>2433.8</v>
      </c>
      <c r="J103" s="322">
        <v>2433.8</v>
      </c>
      <c r="K103" s="322">
        <v>2433.8</v>
      </c>
      <c r="L103" s="322">
        <v>2433.8</v>
      </c>
      <c r="M103" s="322">
        <v>2433.8</v>
      </c>
      <c r="N103" s="322">
        <v>2433.8</v>
      </c>
      <c r="O103" s="322">
        <v>2433.8</v>
      </c>
      <c r="P103" s="320">
        <f t="shared" si="1"/>
        <v>29205.599999999995</v>
      </c>
    </row>
    <row r="104" spans="1:16" ht="14.25">
      <c r="A104" s="311"/>
      <c r="B104" s="321" t="s">
        <v>2884</v>
      </c>
      <c r="C104" s="321" t="s">
        <v>1024</v>
      </c>
      <c r="D104" s="322">
        <v>3553.94</v>
      </c>
      <c r="E104" s="322">
        <v>3553.94</v>
      </c>
      <c r="F104" s="322">
        <v>3553.94</v>
      </c>
      <c r="G104" s="322">
        <v>3553.94</v>
      </c>
      <c r="H104" s="322">
        <v>3553.94</v>
      </c>
      <c r="I104" s="322">
        <v>3553.94</v>
      </c>
      <c r="J104" s="322">
        <v>3553.94</v>
      </c>
      <c r="K104" s="322">
        <v>3553.94</v>
      </c>
      <c r="L104" s="322">
        <v>3553.94</v>
      </c>
      <c r="M104" s="322">
        <v>3553.94</v>
      </c>
      <c r="N104" s="322">
        <v>3553.94</v>
      </c>
      <c r="O104" s="322">
        <v>3553.94</v>
      </c>
      <c r="P104" s="320">
        <f t="shared" si="1"/>
        <v>42647.28</v>
      </c>
    </row>
    <row r="105" spans="1:16" ht="14.25">
      <c r="A105" s="311"/>
      <c r="B105" s="321" t="s">
        <v>2885</v>
      </c>
      <c r="C105" s="321" t="s">
        <v>1025</v>
      </c>
      <c r="D105" s="322">
        <v>1756.5</v>
      </c>
      <c r="E105" s="322">
        <v>1756.5</v>
      </c>
      <c r="F105" s="322">
        <v>1756.5</v>
      </c>
      <c r="G105" s="322">
        <v>1756.5</v>
      </c>
      <c r="H105" s="322">
        <v>1756.5</v>
      </c>
      <c r="I105" s="322">
        <v>1756.5</v>
      </c>
      <c r="J105" s="322">
        <v>1756.5</v>
      </c>
      <c r="K105" s="322">
        <v>1756.5</v>
      </c>
      <c r="L105" s="322">
        <v>1756.5</v>
      </c>
      <c r="M105" s="322">
        <v>1756.5</v>
      </c>
      <c r="N105" s="322">
        <v>1756.5</v>
      </c>
      <c r="O105" s="322">
        <v>1756.5</v>
      </c>
      <c r="P105" s="320">
        <f t="shared" si="1"/>
        <v>21078</v>
      </c>
    </row>
    <row r="106" spans="1:16" ht="14.25">
      <c r="A106" s="311"/>
      <c r="B106" s="321" t="s">
        <v>2886</v>
      </c>
      <c r="C106" s="321" t="s">
        <v>1026</v>
      </c>
      <c r="D106" s="322">
        <v>2426.36</v>
      </c>
      <c r="E106" s="322">
        <v>2426.36</v>
      </c>
      <c r="F106" s="322">
        <v>2426.36</v>
      </c>
      <c r="G106" s="322">
        <v>2426.36</v>
      </c>
      <c r="H106" s="322">
        <v>2426.36</v>
      </c>
      <c r="I106" s="322">
        <v>2426.36</v>
      </c>
      <c r="J106" s="322">
        <v>2426.36</v>
      </c>
      <c r="K106" s="322">
        <v>2426.36</v>
      </c>
      <c r="L106" s="322">
        <v>2426.36</v>
      </c>
      <c r="M106" s="322">
        <v>2426.36</v>
      </c>
      <c r="N106" s="322">
        <v>2426.36</v>
      </c>
      <c r="O106" s="322">
        <v>2426.36</v>
      </c>
      <c r="P106" s="320">
        <f t="shared" si="1"/>
        <v>29116.320000000003</v>
      </c>
    </row>
    <row r="107" spans="1:16" ht="14.25">
      <c r="A107" s="311"/>
      <c r="B107" s="321" t="s">
        <v>2887</v>
      </c>
      <c r="C107" s="321" t="s">
        <v>1027</v>
      </c>
      <c r="D107" s="322">
        <v>3542.78</v>
      </c>
      <c r="E107" s="322">
        <v>3542.78</v>
      </c>
      <c r="F107" s="322">
        <v>3542.78</v>
      </c>
      <c r="G107" s="322">
        <v>3542.78</v>
      </c>
      <c r="H107" s="322">
        <v>3542.78</v>
      </c>
      <c r="I107" s="322">
        <v>3542.78</v>
      </c>
      <c r="J107" s="322">
        <v>3542.78</v>
      </c>
      <c r="K107" s="322">
        <v>3542.78</v>
      </c>
      <c r="L107" s="322">
        <v>3542.78</v>
      </c>
      <c r="M107" s="322">
        <v>3542.78</v>
      </c>
      <c r="N107" s="322">
        <v>3542.78</v>
      </c>
      <c r="O107" s="322">
        <v>3542.78</v>
      </c>
      <c r="P107" s="320">
        <f t="shared" si="1"/>
        <v>42513.35999999999</v>
      </c>
    </row>
    <row r="108" spans="1:16" ht="14.25">
      <c r="A108" s="311"/>
      <c r="B108" s="321" t="s">
        <v>2888</v>
      </c>
      <c r="C108" s="321" t="s">
        <v>99</v>
      </c>
      <c r="D108" s="322">
        <v>2348.21</v>
      </c>
      <c r="E108" s="322">
        <v>2348.21</v>
      </c>
      <c r="F108" s="322">
        <v>2348.21</v>
      </c>
      <c r="G108" s="322">
        <v>2348.21</v>
      </c>
      <c r="H108" s="322">
        <v>2348.21</v>
      </c>
      <c r="I108" s="322">
        <v>2348.21</v>
      </c>
      <c r="J108" s="322">
        <v>2348.21</v>
      </c>
      <c r="K108" s="322">
        <v>2348.21</v>
      </c>
      <c r="L108" s="322">
        <v>2348.21</v>
      </c>
      <c r="M108" s="322">
        <v>2348.21</v>
      </c>
      <c r="N108" s="322">
        <v>2348.21</v>
      </c>
      <c r="O108" s="322">
        <v>2348.21</v>
      </c>
      <c r="P108" s="320">
        <f t="shared" si="1"/>
        <v>28178.519999999993</v>
      </c>
    </row>
    <row r="109" spans="1:16" ht="14.25">
      <c r="A109" s="311"/>
      <c r="B109" s="321" t="s">
        <v>2889</v>
      </c>
      <c r="C109" s="321" t="s">
        <v>1028</v>
      </c>
      <c r="D109" s="322">
        <v>1745.34</v>
      </c>
      <c r="E109" s="322">
        <v>1745.34</v>
      </c>
      <c r="F109" s="322">
        <v>1745.34</v>
      </c>
      <c r="G109" s="322">
        <v>1745.34</v>
      </c>
      <c r="H109" s="322">
        <v>1745.34</v>
      </c>
      <c r="I109" s="322">
        <v>1745.34</v>
      </c>
      <c r="J109" s="322">
        <v>1745.34</v>
      </c>
      <c r="K109" s="322">
        <v>1745.34</v>
      </c>
      <c r="L109" s="322">
        <v>1745.34</v>
      </c>
      <c r="M109" s="322">
        <v>1745.34</v>
      </c>
      <c r="N109" s="322">
        <v>1745.34</v>
      </c>
      <c r="O109" s="322">
        <v>1745.34</v>
      </c>
      <c r="P109" s="320">
        <f t="shared" si="1"/>
        <v>20944.079999999998</v>
      </c>
    </row>
    <row r="110" spans="1:16" ht="14.25">
      <c r="A110" s="311"/>
      <c r="B110" s="321" t="s">
        <v>2890</v>
      </c>
      <c r="C110" s="321" t="s">
        <v>1029</v>
      </c>
      <c r="D110" s="322">
        <v>2422.64</v>
      </c>
      <c r="E110" s="322">
        <v>2422.64</v>
      </c>
      <c r="F110" s="322">
        <v>2422.64</v>
      </c>
      <c r="G110" s="322">
        <v>2422.64</v>
      </c>
      <c r="H110" s="322">
        <v>2422.64</v>
      </c>
      <c r="I110" s="322">
        <v>2422.64</v>
      </c>
      <c r="J110" s="322">
        <v>2422.64</v>
      </c>
      <c r="K110" s="322">
        <v>2422.64</v>
      </c>
      <c r="L110" s="322">
        <v>2422.64</v>
      </c>
      <c r="M110" s="322">
        <v>2422.64</v>
      </c>
      <c r="N110" s="322">
        <v>2422.64</v>
      </c>
      <c r="O110" s="322">
        <v>2422.64</v>
      </c>
      <c r="P110" s="320">
        <f t="shared" si="1"/>
        <v>29071.679999999997</v>
      </c>
    </row>
    <row r="111" spans="1:16" ht="14.25">
      <c r="A111" s="311"/>
      <c r="B111" s="321" t="s">
        <v>2891</v>
      </c>
      <c r="C111" s="321" t="s">
        <v>1030</v>
      </c>
      <c r="D111" s="322">
        <v>3561.39</v>
      </c>
      <c r="E111" s="322">
        <v>3561.39</v>
      </c>
      <c r="F111" s="322">
        <v>3561.39</v>
      </c>
      <c r="G111" s="322">
        <v>3561.39</v>
      </c>
      <c r="H111" s="322">
        <v>3561.39</v>
      </c>
      <c r="I111" s="322">
        <v>3561.39</v>
      </c>
      <c r="J111" s="322">
        <v>3561.39</v>
      </c>
      <c r="K111" s="322">
        <v>3561.39</v>
      </c>
      <c r="L111" s="322">
        <v>3561.39</v>
      </c>
      <c r="M111" s="322">
        <v>3561.39</v>
      </c>
      <c r="N111" s="322">
        <v>3561.39</v>
      </c>
      <c r="O111" s="322">
        <v>3561.39</v>
      </c>
      <c r="P111" s="320">
        <f t="shared" si="1"/>
        <v>42736.68</v>
      </c>
    </row>
    <row r="112" spans="1:16" ht="14.25">
      <c r="A112" s="311"/>
      <c r="B112" s="321" t="s">
        <v>2892</v>
      </c>
      <c r="C112" s="321" t="s">
        <v>100</v>
      </c>
      <c r="D112" s="322">
        <v>1562.99</v>
      </c>
      <c r="E112" s="322">
        <v>1562.99</v>
      </c>
      <c r="F112" s="322">
        <v>1562.99</v>
      </c>
      <c r="G112" s="322">
        <v>1562.99</v>
      </c>
      <c r="H112" s="322">
        <v>1562.99</v>
      </c>
      <c r="I112" s="322">
        <v>1562.99</v>
      </c>
      <c r="J112" s="322">
        <v>1562.99</v>
      </c>
      <c r="K112" s="322">
        <v>1562.99</v>
      </c>
      <c r="L112" s="322">
        <v>1562.99</v>
      </c>
      <c r="M112" s="322">
        <v>1562.99</v>
      </c>
      <c r="N112" s="322">
        <v>1562.99</v>
      </c>
      <c r="O112" s="322">
        <v>1562.99</v>
      </c>
      <c r="P112" s="320">
        <f t="shared" si="1"/>
        <v>18755.88</v>
      </c>
    </row>
    <row r="113" spans="1:16" ht="14.25">
      <c r="A113" s="311"/>
      <c r="B113" s="321" t="s">
        <v>2893</v>
      </c>
      <c r="C113" s="321" t="s">
        <v>101</v>
      </c>
      <c r="D113" s="322">
        <v>2296.11</v>
      </c>
      <c r="E113" s="322">
        <v>2296.11</v>
      </c>
      <c r="F113" s="322">
        <v>2296.11</v>
      </c>
      <c r="G113" s="322">
        <v>2296.11</v>
      </c>
      <c r="H113" s="322">
        <v>2296.11</v>
      </c>
      <c r="I113" s="322">
        <v>2296.11</v>
      </c>
      <c r="J113" s="322">
        <v>2296.11</v>
      </c>
      <c r="K113" s="322">
        <v>2296.11</v>
      </c>
      <c r="L113" s="322">
        <v>2296.11</v>
      </c>
      <c r="M113" s="322">
        <v>2296.11</v>
      </c>
      <c r="N113" s="322">
        <v>2296.11</v>
      </c>
      <c r="O113" s="322">
        <v>2296.11</v>
      </c>
      <c r="P113" s="320">
        <f t="shared" si="1"/>
        <v>27553.320000000003</v>
      </c>
    </row>
    <row r="114" spans="1:16" ht="14.25">
      <c r="A114" s="311"/>
      <c r="B114" s="321" t="s">
        <v>2894</v>
      </c>
      <c r="C114" s="321" t="s">
        <v>102</v>
      </c>
      <c r="D114" s="322">
        <v>1663.47</v>
      </c>
      <c r="E114" s="322">
        <v>1663.47</v>
      </c>
      <c r="F114" s="322">
        <v>1663.47</v>
      </c>
      <c r="G114" s="322">
        <v>1663.47</v>
      </c>
      <c r="H114" s="322">
        <v>1663.47</v>
      </c>
      <c r="I114" s="322">
        <v>1663.47</v>
      </c>
      <c r="J114" s="322">
        <v>1663.47</v>
      </c>
      <c r="K114" s="322">
        <v>1663.47</v>
      </c>
      <c r="L114" s="322">
        <v>1663.47</v>
      </c>
      <c r="M114" s="322">
        <v>1663.47</v>
      </c>
      <c r="N114" s="322">
        <v>1663.47</v>
      </c>
      <c r="O114" s="322">
        <v>1663.47</v>
      </c>
      <c r="P114" s="320">
        <f t="shared" si="1"/>
        <v>19961.64</v>
      </c>
    </row>
    <row r="115" spans="1:16" ht="14.25">
      <c r="A115" s="311"/>
      <c r="B115" s="321" t="s">
        <v>2895</v>
      </c>
      <c r="C115" s="321" t="s">
        <v>103</v>
      </c>
      <c r="D115" s="322">
        <v>1667.19</v>
      </c>
      <c r="E115" s="322">
        <v>1667.19</v>
      </c>
      <c r="F115" s="322">
        <v>1667.19</v>
      </c>
      <c r="G115" s="322">
        <v>1667.19</v>
      </c>
      <c r="H115" s="322">
        <v>1667.19</v>
      </c>
      <c r="I115" s="322">
        <v>1667.19</v>
      </c>
      <c r="J115" s="322">
        <v>1667.19</v>
      </c>
      <c r="K115" s="322">
        <v>1667.19</v>
      </c>
      <c r="L115" s="322">
        <v>1667.19</v>
      </c>
      <c r="M115" s="322">
        <v>1667.19</v>
      </c>
      <c r="N115" s="322">
        <v>1667.19</v>
      </c>
      <c r="O115" s="322">
        <v>1667.19</v>
      </c>
      <c r="P115" s="320">
        <f t="shared" si="1"/>
        <v>20006.28</v>
      </c>
    </row>
    <row r="116" spans="1:16" ht="14.25">
      <c r="A116" s="311"/>
      <c r="B116" s="321" t="s">
        <v>2896</v>
      </c>
      <c r="C116" s="321" t="s">
        <v>104</v>
      </c>
      <c r="D116" s="322">
        <v>2340.77</v>
      </c>
      <c r="E116" s="322">
        <v>2340.77</v>
      </c>
      <c r="F116" s="322">
        <v>2340.77</v>
      </c>
      <c r="G116" s="322">
        <v>2340.77</v>
      </c>
      <c r="H116" s="322">
        <v>2340.77</v>
      </c>
      <c r="I116" s="322">
        <v>2340.77</v>
      </c>
      <c r="J116" s="322">
        <v>2340.77</v>
      </c>
      <c r="K116" s="322">
        <v>2340.77</v>
      </c>
      <c r="L116" s="322">
        <v>2340.77</v>
      </c>
      <c r="M116" s="322">
        <v>2340.77</v>
      </c>
      <c r="N116" s="322">
        <v>2340.77</v>
      </c>
      <c r="O116" s="322">
        <v>2340.77</v>
      </c>
      <c r="P116" s="320">
        <f t="shared" si="1"/>
        <v>28089.24</v>
      </c>
    </row>
    <row r="117" spans="1:16" ht="14.25">
      <c r="A117" s="311"/>
      <c r="B117" s="321" t="s">
        <v>2897</v>
      </c>
      <c r="C117" s="321" t="s">
        <v>105</v>
      </c>
      <c r="D117" s="322">
        <v>1548.11</v>
      </c>
      <c r="E117" s="322">
        <v>1548.11</v>
      </c>
      <c r="F117" s="322">
        <v>1548.11</v>
      </c>
      <c r="G117" s="322">
        <v>1548.11</v>
      </c>
      <c r="H117" s="322">
        <v>1548.11</v>
      </c>
      <c r="I117" s="322">
        <v>1548.11</v>
      </c>
      <c r="J117" s="322">
        <v>1548.11</v>
      </c>
      <c r="K117" s="322">
        <v>1548.11</v>
      </c>
      <c r="L117" s="322">
        <v>1548.11</v>
      </c>
      <c r="M117" s="322">
        <v>1548.11</v>
      </c>
      <c r="N117" s="322">
        <v>1548.11</v>
      </c>
      <c r="O117" s="322">
        <v>1548.11</v>
      </c>
      <c r="P117" s="320">
        <f t="shared" si="1"/>
        <v>18577.320000000003</v>
      </c>
    </row>
    <row r="118" spans="1:16" ht="14.25">
      <c r="A118" s="311"/>
      <c r="B118" s="321" t="s">
        <v>2898</v>
      </c>
      <c r="C118" s="321" t="s">
        <v>106</v>
      </c>
      <c r="D118" s="322">
        <v>1685.8</v>
      </c>
      <c r="E118" s="322">
        <v>1685.8</v>
      </c>
      <c r="F118" s="322">
        <v>1685.8</v>
      </c>
      <c r="G118" s="322">
        <v>1685.8</v>
      </c>
      <c r="H118" s="322">
        <v>1685.8</v>
      </c>
      <c r="I118" s="322">
        <v>1685.8</v>
      </c>
      <c r="J118" s="322">
        <v>1685.8</v>
      </c>
      <c r="K118" s="322">
        <v>1685.8</v>
      </c>
      <c r="L118" s="322">
        <v>1685.8</v>
      </c>
      <c r="M118" s="322">
        <v>1685.8</v>
      </c>
      <c r="N118" s="322">
        <v>1685.8</v>
      </c>
      <c r="O118" s="322">
        <v>1685.8</v>
      </c>
      <c r="P118" s="320">
        <f t="shared" si="1"/>
        <v>20229.599999999995</v>
      </c>
    </row>
    <row r="119" spans="1:16" ht="14.25">
      <c r="A119" s="311"/>
      <c r="B119" s="321" t="s">
        <v>2899</v>
      </c>
      <c r="C119" s="321" t="s">
        <v>107</v>
      </c>
      <c r="D119" s="322">
        <v>1667.19</v>
      </c>
      <c r="E119" s="322">
        <v>1667.19</v>
      </c>
      <c r="F119" s="322">
        <v>1667.19</v>
      </c>
      <c r="G119" s="322">
        <v>1667.19</v>
      </c>
      <c r="H119" s="322">
        <v>1667.19</v>
      </c>
      <c r="I119" s="322">
        <v>1667.19</v>
      </c>
      <c r="J119" s="322">
        <v>1667.19</v>
      </c>
      <c r="K119" s="322">
        <v>1667.19</v>
      </c>
      <c r="L119" s="322">
        <v>1667.19</v>
      </c>
      <c r="M119" s="322">
        <v>1667.19</v>
      </c>
      <c r="N119" s="322">
        <v>1667.19</v>
      </c>
      <c r="O119" s="322">
        <v>1667.19</v>
      </c>
      <c r="P119" s="320">
        <f t="shared" si="1"/>
        <v>20006.28</v>
      </c>
    </row>
    <row r="120" spans="1:16" ht="14.25">
      <c r="A120" s="311"/>
      <c r="B120" s="321" t="s">
        <v>2900</v>
      </c>
      <c r="C120" s="321" t="s">
        <v>108</v>
      </c>
      <c r="D120" s="322">
        <v>2333.32</v>
      </c>
      <c r="E120" s="322">
        <v>2333.32</v>
      </c>
      <c r="F120" s="322">
        <v>2333.32</v>
      </c>
      <c r="G120" s="322">
        <v>2333.32</v>
      </c>
      <c r="H120" s="322">
        <v>2333.32</v>
      </c>
      <c r="I120" s="322">
        <v>2333.32</v>
      </c>
      <c r="J120" s="322">
        <v>2333.32</v>
      </c>
      <c r="K120" s="322">
        <v>2333.32</v>
      </c>
      <c r="L120" s="322">
        <v>2333.32</v>
      </c>
      <c r="M120" s="322">
        <v>2333.32</v>
      </c>
      <c r="N120" s="322">
        <v>2333.32</v>
      </c>
      <c r="O120" s="322">
        <v>2333.32</v>
      </c>
      <c r="P120" s="320">
        <f t="shared" si="1"/>
        <v>27999.84</v>
      </c>
    </row>
    <row r="121" spans="1:16" ht="14.25">
      <c r="A121" s="311"/>
      <c r="B121" s="321" t="s">
        <v>2901</v>
      </c>
      <c r="C121" s="321" t="s">
        <v>109</v>
      </c>
      <c r="D121" s="322">
        <v>1559.27</v>
      </c>
      <c r="E121" s="322">
        <v>1559.27</v>
      </c>
      <c r="F121" s="322">
        <v>1559.27</v>
      </c>
      <c r="G121" s="322">
        <v>1559.27</v>
      </c>
      <c r="H121" s="322">
        <v>1559.27</v>
      </c>
      <c r="I121" s="322">
        <v>1559.27</v>
      </c>
      <c r="J121" s="322">
        <v>1559.27</v>
      </c>
      <c r="K121" s="322">
        <v>1559.27</v>
      </c>
      <c r="L121" s="322">
        <v>1559.27</v>
      </c>
      <c r="M121" s="322">
        <v>1559.27</v>
      </c>
      <c r="N121" s="322">
        <v>1559.27</v>
      </c>
      <c r="O121" s="322">
        <v>1559.27</v>
      </c>
      <c r="P121" s="320">
        <f t="shared" si="1"/>
        <v>18711.24</v>
      </c>
    </row>
    <row r="122" spans="1:16" ht="14.25">
      <c r="A122" s="311"/>
      <c r="B122" s="321" t="s">
        <v>2902</v>
      </c>
      <c r="C122" s="321" t="s">
        <v>110</v>
      </c>
      <c r="D122" s="322">
        <v>1667.19</v>
      </c>
      <c r="E122" s="322">
        <v>1667.19</v>
      </c>
      <c r="F122" s="322">
        <v>1667.19</v>
      </c>
      <c r="G122" s="322">
        <v>1667.19</v>
      </c>
      <c r="H122" s="322">
        <v>1667.19</v>
      </c>
      <c r="I122" s="322">
        <v>1667.19</v>
      </c>
      <c r="J122" s="322">
        <v>1667.19</v>
      </c>
      <c r="K122" s="322">
        <v>1667.19</v>
      </c>
      <c r="L122" s="322">
        <v>1667.19</v>
      </c>
      <c r="M122" s="322">
        <v>1667.19</v>
      </c>
      <c r="N122" s="322">
        <v>1667.19</v>
      </c>
      <c r="O122" s="322">
        <v>1667.19</v>
      </c>
      <c r="P122" s="320">
        <f t="shared" si="1"/>
        <v>20006.28</v>
      </c>
    </row>
    <row r="123" spans="1:16" ht="14.25">
      <c r="A123" s="311"/>
      <c r="B123" s="321" t="s">
        <v>2903</v>
      </c>
      <c r="C123" s="321" t="s">
        <v>111</v>
      </c>
      <c r="D123" s="322">
        <v>1667.19</v>
      </c>
      <c r="E123" s="322">
        <v>1667.19</v>
      </c>
      <c r="F123" s="322">
        <v>1667.19</v>
      </c>
      <c r="G123" s="322">
        <v>1667.19</v>
      </c>
      <c r="H123" s="322">
        <v>1667.19</v>
      </c>
      <c r="I123" s="322">
        <v>1667.19</v>
      </c>
      <c r="J123" s="322">
        <v>1667.19</v>
      </c>
      <c r="K123" s="322">
        <v>1667.19</v>
      </c>
      <c r="L123" s="322">
        <v>1667.19</v>
      </c>
      <c r="M123" s="322">
        <v>1667.19</v>
      </c>
      <c r="N123" s="322">
        <v>1667.19</v>
      </c>
      <c r="O123" s="322">
        <v>1667.19</v>
      </c>
      <c r="P123" s="320">
        <f t="shared" si="1"/>
        <v>20006.28</v>
      </c>
    </row>
    <row r="124" spans="1:16" ht="14.25">
      <c r="A124" s="311"/>
      <c r="B124" s="321" t="s">
        <v>2904</v>
      </c>
      <c r="C124" s="321" t="s">
        <v>112</v>
      </c>
      <c r="D124" s="322">
        <v>1514.61</v>
      </c>
      <c r="E124" s="322">
        <v>1514.61</v>
      </c>
      <c r="F124" s="322">
        <v>1514.61</v>
      </c>
      <c r="G124" s="322">
        <v>1514.61</v>
      </c>
      <c r="H124" s="322">
        <v>1514.61</v>
      </c>
      <c r="I124" s="322">
        <v>1514.61</v>
      </c>
      <c r="J124" s="322">
        <v>1514.61</v>
      </c>
      <c r="K124" s="322">
        <v>1514.61</v>
      </c>
      <c r="L124" s="322">
        <v>1514.61</v>
      </c>
      <c r="M124" s="322">
        <v>1514.61</v>
      </c>
      <c r="N124" s="322">
        <v>1514.61</v>
      </c>
      <c r="O124" s="322">
        <v>1514.61</v>
      </c>
      <c r="P124" s="320">
        <f t="shared" si="1"/>
        <v>18175.320000000003</v>
      </c>
    </row>
    <row r="125" spans="1:16" ht="14.25">
      <c r="A125" s="311"/>
      <c r="B125" s="321" t="s">
        <v>2905</v>
      </c>
      <c r="C125" s="321" t="s">
        <v>113</v>
      </c>
      <c r="D125" s="322">
        <v>2348.21</v>
      </c>
      <c r="E125" s="322">
        <v>2348.21</v>
      </c>
      <c r="F125" s="322">
        <v>2348.21</v>
      </c>
      <c r="G125" s="322">
        <v>2348.21</v>
      </c>
      <c r="H125" s="322">
        <v>2348.21</v>
      </c>
      <c r="I125" s="322">
        <v>2348.21</v>
      </c>
      <c r="J125" s="322">
        <v>2348.21</v>
      </c>
      <c r="K125" s="322">
        <v>2348.21</v>
      </c>
      <c r="L125" s="322">
        <v>2348.21</v>
      </c>
      <c r="M125" s="322">
        <v>2348.21</v>
      </c>
      <c r="N125" s="322">
        <v>2348.21</v>
      </c>
      <c r="O125" s="322">
        <v>2348.21</v>
      </c>
      <c r="P125" s="320">
        <f t="shared" si="1"/>
        <v>28178.519999999993</v>
      </c>
    </row>
    <row r="126" spans="1:16" ht="14.25">
      <c r="A126" s="311"/>
      <c r="B126" s="321" t="s">
        <v>2906</v>
      </c>
      <c r="C126" s="321" t="s">
        <v>114</v>
      </c>
      <c r="D126" s="322">
        <v>1566.71</v>
      </c>
      <c r="E126" s="322">
        <v>1566.71</v>
      </c>
      <c r="F126" s="322">
        <v>1566.71</v>
      </c>
      <c r="G126" s="322">
        <v>1566.71</v>
      </c>
      <c r="H126" s="322">
        <v>1566.71</v>
      </c>
      <c r="I126" s="322">
        <v>1566.71</v>
      </c>
      <c r="J126" s="322">
        <v>1566.71</v>
      </c>
      <c r="K126" s="322">
        <v>1566.71</v>
      </c>
      <c r="L126" s="322">
        <v>1566.71</v>
      </c>
      <c r="M126" s="322">
        <v>1566.71</v>
      </c>
      <c r="N126" s="322">
        <v>1566.71</v>
      </c>
      <c r="O126" s="322">
        <v>1566.71</v>
      </c>
      <c r="P126" s="320">
        <f t="shared" si="1"/>
        <v>18800.519999999997</v>
      </c>
    </row>
    <row r="127" spans="1:16" ht="14.25">
      <c r="A127" s="311"/>
      <c r="B127" s="321" t="s">
        <v>2907</v>
      </c>
      <c r="C127" s="321" t="s">
        <v>115</v>
      </c>
      <c r="D127" s="322">
        <v>1656.03</v>
      </c>
      <c r="E127" s="322">
        <v>1656.03</v>
      </c>
      <c r="F127" s="322">
        <v>1656.03</v>
      </c>
      <c r="G127" s="322">
        <v>1656.03</v>
      </c>
      <c r="H127" s="322">
        <v>1656.03</v>
      </c>
      <c r="I127" s="322">
        <v>1656.03</v>
      </c>
      <c r="J127" s="322">
        <v>1656.03</v>
      </c>
      <c r="K127" s="322">
        <v>1656.03</v>
      </c>
      <c r="L127" s="322">
        <v>1656.03</v>
      </c>
      <c r="M127" s="322">
        <v>1656.03</v>
      </c>
      <c r="N127" s="322">
        <v>1656.03</v>
      </c>
      <c r="O127" s="322">
        <v>1656.03</v>
      </c>
      <c r="P127" s="320">
        <f t="shared" si="1"/>
        <v>19872.36</v>
      </c>
    </row>
    <row r="128" spans="1:16" ht="14.25">
      <c r="A128" s="311"/>
      <c r="B128" s="321" t="s">
        <v>2908</v>
      </c>
      <c r="C128" s="321" t="s">
        <v>116</v>
      </c>
      <c r="D128" s="322">
        <v>1667.19</v>
      </c>
      <c r="E128" s="322">
        <v>1667.19</v>
      </c>
      <c r="F128" s="322">
        <v>1667.19</v>
      </c>
      <c r="G128" s="322">
        <v>1667.19</v>
      </c>
      <c r="H128" s="322">
        <v>1667.19</v>
      </c>
      <c r="I128" s="322">
        <v>1667.19</v>
      </c>
      <c r="J128" s="322">
        <v>1667.19</v>
      </c>
      <c r="K128" s="322">
        <v>1667.19</v>
      </c>
      <c r="L128" s="322">
        <v>1667.19</v>
      </c>
      <c r="M128" s="322">
        <v>1667.19</v>
      </c>
      <c r="N128" s="322">
        <v>1667.19</v>
      </c>
      <c r="O128" s="322">
        <v>1667.19</v>
      </c>
      <c r="P128" s="320">
        <f t="shared" si="1"/>
        <v>20006.28</v>
      </c>
    </row>
    <row r="129" spans="1:16" ht="14.25">
      <c r="A129" s="311"/>
      <c r="B129" s="321" t="s">
        <v>2909</v>
      </c>
      <c r="C129" s="321" t="s">
        <v>117</v>
      </c>
      <c r="D129" s="322">
        <v>2325.88</v>
      </c>
      <c r="E129" s="322">
        <v>2325.88</v>
      </c>
      <c r="F129" s="322">
        <v>2325.88</v>
      </c>
      <c r="G129" s="322">
        <v>2325.88</v>
      </c>
      <c r="H129" s="322">
        <v>2325.88</v>
      </c>
      <c r="I129" s="322">
        <v>2325.88</v>
      </c>
      <c r="J129" s="322">
        <v>2325.88</v>
      </c>
      <c r="K129" s="322">
        <v>2325.88</v>
      </c>
      <c r="L129" s="322">
        <v>2325.88</v>
      </c>
      <c r="M129" s="322">
        <v>2325.88</v>
      </c>
      <c r="N129" s="322">
        <v>2325.88</v>
      </c>
      <c r="O129" s="322">
        <v>2325.88</v>
      </c>
      <c r="P129" s="320">
        <f t="shared" si="1"/>
        <v>27910.56000000001</v>
      </c>
    </row>
    <row r="130" spans="1:16" ht="14.25">
      <c r="A130" s="311"/>
      <c r="B130" s="321" t="s">
        <v>2910</v>
      </c>
      <c r="C130" s="321" t="s">
        <v>118</v>
      </c>
      <c r="D130" s="322">
        <v>1559.27</v>
      </c>
      <c r="E130" s="322">
        <v>1559.27</v>
      </c>
      <c r="F130" s="322">
        <v>1559.27</v>
      </c>
      <c r="G130" s="322">
        <v>1559.27</v>
      </c>
      <c r="H130" s="322">
        <v>1559.27</v>
      </c>
      <c r="I130" s="322">
        <v>1559.27</v>
      </c>
      <c r="J130" s="322">
        <v>1559.27</v>
      </c>
      <c r="K130" s="322">
        <v>1559.27</v>
      </c>
      <c r="L130" s="322">
        <v>1559.27</v>
      </c>
      <c r="M130" s="322">
        <v>1559.27</v>
      </c>
      <c r="N130" s="322">
        <v>1559.27</v>
      </c>
      <c r="O130" s="322">
        <v>1559.27</v>
      </c>
      <c r="P130" s="320">
        <f t="shared" si="1"/>
        <v>18711.24</v>
      </c>
    </row>
    <row r="131" spans="1:16" ht="14.25">
      <c r="A131" s="311"/>
      <c r="B131" s="321" t="s">
        <v>2911</v>
      </c>
      <c r="C131" s="321" t="s">
        <v>119</v>
      </c>
      <c r="D131" s="322">
        <v>1682.08</v>
      </c>
      <c r="E131" s="322">
        <v>1682.08</v>
      </c>
      <c r="F131" s="322">
        <v>1682.08</v>
      </c>
      <c r="G131" s="322">
        <v>1682.08</v>
      </c>
      <c r="H131" s="322">
        <v>1682.08</v>
      </c>
      <c r="I131" s="322">
        <v>1682.08</v>
      </c>
      <c r="J131" s="322">
        <v>1682.08</v>
      </c>
      <c r="K131" s="322">
        <v>1682.08</v>
      </c>
      <c r="L131" s="322">
        <v>1682.08</v>
      </c>
      <c r="M131" s="322">
        <v>1682.08</v>
      </c>
      <c r="N131" s="322">
        <v>1682.08</v>
      </c>
      <c r="O131" s="322">
        <v>1682.08</v>
      </c>
      <c r="P131" s="320">
        <f t="shared" si="1"/>
        <v>20184.96</v>
      </c>
    </row>
    <row r="132" spans="1:16" ht="14.25">
      <c r="A132" s="311"/>
      <c r="B132" s="321" t="s">
        <v>2912</v>
      </c>
      <c r="C132" s="321" t="s">
        <v>120</v>
      </c>
      <c r="D132" s="322">
        <v>1663.47</v>
      </c>
      <c r="E132" s="322">
        <v>1663.47</v>
      </c>
      <c r="F132" s="322">
        <v>1663.47</v>
      </c>
      <c r="G132" s="322">
        <v>1663.47</v>
      </c>
      <c r="H132" s="322">
        <v>1663.47</v>
      </c>
      <c r="I132" s="322">
        <v>1663.47</v>
      </c>
      <c r="J132" s="322">
        <v>1663.47</v>
      </c>
      <c r="K132" s="322">
        <v>1663.47</v>
      </c>
      <c r="L132" s="322">
        <v>1663.47</v>
      </c>
      <c r="M132" s="322">
        <v>1663.47</v>
      </c>
      <c r="N132" s="322">
        <v>1663.47</v>
      </c>
      <c r="O132" s="322">
        <v>1663.47</v>
      </c>
      <c r="P132" s="320">
        <f t="shared" si="1"/>
        <v>19961.64</v>
      </c>
    </row>
    <row r="133" spans="1:16" ht="14.25">
      <c r="A133" s="311"/>
      <c r="B133" s="321" t="s">
        <v>2913</v>
      </c>
      <c r="C133" s="321" t="s">
        <v>121</v>
      </c>
      <c r="D133" s="322">
        <v>2337.04</v>
      </c>
      <c r="E133" s="322">
        <v>2337.04</v>
      </c>
      <c r="F133" s="322">
        <v>2337.04</v>
      </c>
      <c r="G133" s="322">
        <v>2337.04</v>
      </c>
      <c r="H133" s="322">
        <v>2337.04</v>
      </c>
      <c r="I133" s="322">
        <v>2337.04</v>
      </c>
      <c r="J133" s="322">
        <v>2337.04</v>
      </c>
      <c r="K133" s="322">
        <v>2337.04</v>
      </c>
      <c r="L133" s="322">
        <v>2337.04</v>
      </c>
      <c r="M133" s="322">
        <v>2337.04</v>
      </c>
      <c r="N133" s="322">
        <v>2337.04</v>
      </c>
      <c r="O133" s="323"/>
      <c r="P133" s="320">
        <f t="shared" si="1"/>
        <v>25707.440000000006</v>
      </c>
    </row>
    <row r="134" spans="1:16" ht="14.25">
      <c r="A134" s="311"/>
      <c r="B134" s="321" t="s">
        <v>2914</v>
      </c>
      <c r="C134" s="321" t="s">
        <v>121</v>
      </c>
      <c r="D134" s="323"/>
      <c r="E134" s="323"/>
      <c r="F134" s="323"/>
      <c r="G134" s="323"/>
      <c r="H134" s="323"/>
      <c r="I134" s="323"/>
      <c r="J134" s="323"/>
      <c r="K134" s="323"/>
      <c r="L134" s="323"/>
      <c r="M134" s="323"/>
      <c r="N134" s="323"/>
      <c r="O134" s="322">
        <v>2337.05</v>
      </c>
      <c r="P134" s="320">
        <f t="shared" si="1"/>
        <v>2337.05</v>
      </c>
    </row>
    <row r="135" spans="1:16" ht="14.25">
      <c r="A135" s="311"/>
      <c r="B135" s="321" t="s">
        <v>2915</v>
      </c>
      <c r="C135" s="321" t="s">
        <v>122</v>
      </c>
      <c r="D135" s="322">
        <v>1559.27</v>
      </c>
      <c r="E135" s="322">
        <v>1559.27</v>
      </c>
      <c r="F135" s="322">
        <v>1559.27</v>
      </c>
      <c r="G135" s="322">
        <v>1559.27</v>
      </c>
      <c r="H135" s="322">
        <v>1559.27</v>
      </c>
      <c r="I135" s="322">
        <v>1559.27</v>
      </c>
      <c r="J135" s="322">
        <v>1559.27</v>
      </c>
      <c r="K135" s="322">
        <v>1559.27</v>
      </c>
      <c r="L135" s="322">
        <v>1559.27</v>
      </c>
      <c r="M135" s="322">
        <v>1559.27</v>
      </c>
      <c r="N135" s="322">
        <v>1559.27</v>
      </c>
      <c r="O135" s="322">
        <v>1559.27</v>
      </c>
      <c r="P135" s="320">
        <f t="shared" si="1"/>
        <v>18711.24</v>
      </c>
    </row>
    <row r="136" spans="1:16" ht="14.25">
      <c r="A136" s="311"/>
      <c r="B136" s="321" t="s">
        <v>2916</v>
      </c>
      <c r="C136" s="321" t="s">
        <v>123</v>
      </c>
      <c r="D136" s="322">
        <v>1603.93</v>
      </c>
      <c r="E136" s="322">
        <v>1603.93</v>
      </c>
      <c r="F136" s="322">
        <v>1603.93</v>
      </c>
      <c r="G136" s="322">
        <v>1603.93</v>
      </c>
      <c r="H136" s="322">
        <v>1603.93</v>
      </c>
      <c r="I136" s="322">
        <v>1603.93</v>
      </c>
      <c r="J136" s="322">
        <v>1603.93</v>
      </c>
      <c r="K136" s="322">
        <v>1603.93</v>
      </c>
      <c r="L136" s="322">
        <v>1603.93</v>
      </c>
      <c r="M136" s="322">
        <v>1603.93</v>
      </c>
      <c r="N136" s="322">
        <v>1603.93</v>
      </c>
      <c r="O136" s="322">
        <v>1603.93</v>
      </c>
      <c r="P136" s="320">
        <f aca="true" t="shared" si="2" ref="P136:P196">SUM(D136:O136)</f>
        <v>19247.16</v>
      </c>
    </row>
    <row r="137" spans="1:16" ht="14.25">
      <c r="A137" s="311"/>
      <c r="B137" s="321" t="s">
        <v>2917</v>
      </c>
      <c r="C137" s="321" t="s">
        <v>124</v>
      </c>
      <c r="D137" s="322">
        <v>1667.19</v>
      </c>
      <c r="E137" s="322">
        <v>1667.19</v>
      </c>
      <c r="F137" s="322">
        <v>1667.19</v>
      </c>
      <c r="G137" s="322">
        <v>1667.19</v>
      </c>
      <c r="H137" s="322">
        <v>1667.19</v>
      </c>
      <c r="I137" s="322">
        <v>1667.19</v>
      </c>
      <c r="J137" s="322">
        <v>1667.19</v>
      </c>
      <c r="K137" s="322">
        <v>1667.19</v>
      </c>
      <c r="L137" s="322">
        <v>1667.19</v>
      </c>
      <c r="M137" s="322">
        <v>1667.19</v>
      </c>
      <c r="N137" s="322">
        <v>1667.19</v>
      </c>
      <c r="O137" s="322">
        <v>1667.19</v>
      </c>
      <c r="P137" s="320">
        <f t="shared" si="2"/>
        <v>20006.28</v>
      </c>
    </row>
    <row r="138" spans="1:16" ht="14.25">
      <c r="A138" s="311"/>
      <c r="B138" s="321" t="s">
        <v>2918</v>
      </c>
      <c r="C138" s="321" t="s">
        <v>125</v>
      </c>
      <c r="D138" s="322">
        <v>1667.19</v>
      </c>
      <c r="E138" s="322">
        <v>1667.19</v>
      </c>
      <c r="F138" s="322">
        <v>1667.19</v>
      </c>
      <c r="G138" s="322">
        <v>1667.19</v>
      </c>
      <c r="H138" s="322">
        <v>1667.19</v>
      </c>
      <c r="I138" s="322">
        <v>1667.19</v>
      </c>
      <c r="J138" s="322">
        <v>1667.19</v>
      </c>
      <c r="K138" s="322">
        <v>1667.19</v>
      </c>
      <c r="L138" s="322">
        <v>1667.19</v>
      </c>
      <c r="M138" s="322">
        <v>1667.19</v>
      </c>
      <c r="N138" s="322">
        <v>1667.19</v>
      </c>
      <c r="O138" s="322">
        <v>1667.19</v>
      </c>
      <c r="P138" s="320">
        <f t="shared" si="2"/>
        <v>20006.28</v>
      </c>
    </row>
    <row r="139" spans="1:16" ht="14.25">
      <c r="A139" s="311"/>
      <c r="B139" s="321" t="s">
        <v>2919</v>
      </c>
      <c r="C139" s="321" t="s">
        <v>126</v>
      </c>
      <c r="D139" s="322">
        <v>2340.77</v>
      </c>
      <c r="E139" s="322">
        <v>2340.77</v>
      </c>
      <c r="F139" s="322">
        <v>2340.77</v>
      </c>
      <c r="G139" s="322">
        <v>2340.77</v>
      </c>
      <c r="H139" s="322">
        <v>2340.77</v>
      </c>
      <c r="I139" s="322">
        <v>2340.77</v>
      </c>
      <c r="J139" s="322">
        <v>2340.77</v>
      </c>
      <c r="K139" s="322">
        <v>2340.77</v>
      </c>
      <c r="L139" s="322">
        <v>2340.77</v>
      </c>
      <c r="M139" s="322">
        <v>2340.77</v>
      </c>
      <c r="N139" s="322">
        <v>2340.77</v>
      </c>
      <c r="O139" s="322">
        <v>2340.77</v>
      </c>
      <c r="P139" s="320">
        <f t="shared" si="2"/>
        <v>28089.24</v>
      </c>
    </row>
    <row r="140" spans="1:16" ht="14.25">
      <c r="A140" s="311"/>
      <c r="B140" s="321" t="s">
        <v>2920</v>
      </c>
      <c r="C140" s="321" t="s">
        <v>127</v>
      </c>
      <c r="D140" s="322">
        <v>1559.27</v>
      </c>
      <c r="E140" s="322">
        <v>1559.27</v>
      </c>
      <c r="F140" s="322">
        <v>1559.27</v>
      </c>
      <c r="G140" s="322">
        <v>1559.27</v>
      </c>
      <c r="H140" s="322">
        <v>1559.27</v>
      </c>
      <c r="I140" s="324">
        <v>207.93</v>
      </c>
      <c r="J140" s="323"/>
      <c r="K140" s="323"/>
      <c r="L140" s="323"/>
      <c r="M140" s="323"/>
      <c r="N140" s="323"/>
      <c r="O140" s="323"/>
      <c r="P140" s="320">
        <f t="shared" si="2"/>
        <v>8004.280000000001</v>
      </c>
    </row>
    <row r="141" spans="1:16" ht="14.25">
      <c r="A141" s="311"/>
      <c r="B141" s="321" t="s">
        <v>2921</v>
      </c>
      <c r="C141" s="321" t="s">
        <v>127</v>
      </c>
      <c r="D141" s="323"/>
      <c r="E141" s="323"/>
      <c r="F141" s="323"/>
      <c r="G141" s="323"/>
      <c r="H141" s="323"/>
      <c r="I141" s="322">
        <v>1351.34</v>
      </c>
      <c r="J141" s="322">
        <v>1559.27</v>
      </c>
      <c r="K141" s="322">
        <v>1559.27</v>
      </c>
      <c r="L141" s="322">
        <v>1559.27</v>
      </c>
      <c r="M141" s="322">
        <v>1559.27</v>
      </c>
      <c r="N141" s="322">
        <v>1559.27</v>
      </c>
      <c r="O141" s="322">
        <v>1559.27</v>
      </c>
      <c r="P141" s="320">
        <f t="shared" si="2"/>
        <v>10706.960000000001</v>
      </c>
    </row>
    <row r="142" spans="1:16" ht="14.25">
      <c r="A142" s="311"/>
      <c r="B142" s="321" t="s">
        <v>2922</v>
      </c>
      <c r="C142" s="321" t="s">
        <v>128</v>
      </c>
      <c r="D142" s="322">
        <v>1670.91</v>
      </c>
      <c r="E142" s="322">
        <v>1670.91</v>
      </c>
      <c r="F142" s="322">
        <v>1670.91</v>
      </c>
      <c r="G142" s="322">
        <v>1670.91</v>
      </c>
      <c r="H142" s="322">
        <v>1670.91</v>
      </c>
      <c r="I142" s="322">
        <v>1670.91</v>
      </c>
      <c r="J142" s="322">
        <v>1670.91</v>
      </c>
      <c r="K142" s="322">
        <v>1670.91</v>
      </c>
      <c r="L142" s="322">
        <v>1670.91</v>
      </c>
      <c r="M142" s="322">
        <v>1670.91</v>
      </c>
      <c r="N142" s="322">
        <v>1670.91</v>
      </c>
      <c r="O142" s="322">
        <v>1670.91</v>
      </c>
      <c r="P142" s="320">
        <f t="shared" si="2"/>
        <v>20050.920000000002</v>
      </c>
    </row>
    <row r="143" spans="1:16" ht="14.25">
      <c r="A143" s="311"/>
      <c r="B143" s="321" t="s">
        <v>2923</v>
      </c>
      <c r="C143" s="321" t="s">
        <v>129</v>
      </c>
      <c r="D143" s="322">
        <v>1659.75</v>
      </c>
      <c r="E143" s="322">
        <v>1659.75</v>
      </c>
      <c r="F143" s="322">
        <v>1659.75</v>
      </c>
      <c r="G143" s="322">
        <v>1659.75</v>
      </c>
      <c r="H143" s="322">
        <v>1659.75</v>
      </c>
      <c r="I143" s="322">
        <v>1659.75</v>
      </c>
      <c r="J143" s="322">
        <v>1659.75</v>
      </c>
      <c r="K143" s="322">
        <v>1659.75</v>
      </c>
      <c r="L143" s="322">
        <v>1659.75</v>
      </c>
      <c r="M143" s="322">
        <v>1659.75</v>
      </c>
      <c r="N143" s="322">
        <v>1659.75</v>
      </c>
      <c r="O143" s="322">
        <v>1659.75</v>
      </c>
      <c r="P143" s="320">
        <f t="shared" si="2"/>
        <v>19917</v>
      </c>
    </row>
    <row r="144" spans="1:16" ht="14.25">
      <c r="A144" s="311"/>
      <c r="B144" s="321" t="s">
        <v>2924</v>
      </c>
      <c r="C144" s="321" t="s">
        <v>130</v>
      </c>
      <c r="D144" s="322">
        <v>2340.77</v>
      </c>
      <c r="E144" s="322">
        <v>2340.77</v>
      </c>
      <c r="F144" s="322">
        <v>2340.77</v>
      </c>
      <c r="G144" s="322">
        <v>2340.77</v>
      </c>
      <c r="H144" s="322">
        <v>2340.77</v>
      </c>
      <c r="I144" s="322">
        <v>2340.77</v>
      </c>
      <c r="J144" s="322">
        <v>2340.77</v>
      </c>
      <c r="K144" s="322">
        <v>2340.77</v>
      </c>
      <c r="L144" s="322">
        <v>2340.77</v>
      </c>
      <c r="M144" s="322">
        <v>2340.77</v>
      </c>
      <c r="N144" s="322">
        <v>2340.77</v>
      </c>
      <c r="O144" s="322">
        <v>2340.77</v>
      </c>
      <c r="P144" s="320">
        <f t="shared" si="2"/>
        <v>28089.24</v>
      </c>
    </row>
    <row r="145" spans="1:16" ht="14.25">
      <c r="A145" s="311"/>
      <c r="B145" s="321" t="s">
        <v>2925</v>
      </c>
      <c r="C145" s="321" t="s">
        <v>131</v>
      </c>
      <c r="D145" s="322">
        <v>1562.99</v>
      </c>
      <c r="E145" s="322">
        <v>1562.99</v>
      </c>
      <c r="F145" s="322">
        <v>1562.99</v>
      </c>
      <c r="G145" s="322">
        <v>1562.99</v>
      </c>
      <c r="H145" s="322">
        <v>1562.99</v>
      </c>
      <c r="I145" s="322">
        <v>1562.99</v>
      </c>
      <c r="J145" s="322">
        <v>1562.99</v>
      </c>
      <c r="K145" s="322">
        <v>1562.99</v>
      </c>
      <c r="L145" s="322">
        <v>1562.99</v>
      </c>
      <c r="M145" s="322">
        <v>1562.99</v>
      </c>
      <c r="N145" s="322">
        <v>1562.99</v>
      </c>
      <c r="O145" s="322">
        <v>1562.99</v>
      </c>
      <c r="P145" s="320">
        <f t="shared" si="2"/>
        <v>18755.88</v>
      </c>
    </row>
    <row r="146" spans="1:16" ht="14.25">
      <c r="A146" s="311"/>
      <c r="B146" s="321" t="s">
        <v>2926</v>
      </c>
      <c r="C146" s="321" t="s">
        <v>132</v>
      </c>
      <c r="D146" s="322">
        <v>1678.36</v>
      </c>
      <c r="E146" s="322">
        <v>1678.36</v>
      </c>
      <c r="F146" s="322">
        <v>1678.36</v>
      </c>
      <c r="G146" s="322">
        <v>1678.36</v>
      </c>
      <c r="H146" s="322">
        <v>1678.36</v>
      </c>
      <c r="I146" s="322">
        <v>1678.36</v>
      </c>
      <c r="J146" s="322">
        <v>1678.36</v>
      </c>
      <c r="K146" s="322">
        <v>1678.36</v>
      </c>
      <c r="L146" s="322">
        <v>1678.36</v>
      </c>
      <c r="M146" s="322">
        <v>1678.36</v>
      </c>
      <c r="N146" s="322">
        <v>1678.36</v>
      </c>
      <c r="O146" s="322">
        <v>1678.36</v>
      </c>
      <c r="P146" s="320">
        <f t="shared" si="2"/>
        <v>20140.320000000003</v>
      </c>
    </row>
    <row r="147" spans="1:16" ht="14.25">
      <c r="A147" s="311"/>
      <c r="B147" s="321" t="s">
        <v>2927</v>
      </c>
      <c r="C147" s="321" t="s">
        <v>133</v>
      </c>
      <c r="D147" s="322">
        <v>1667.19</v>
      </c>
      <c r="E147" s="322">
        <v>1667.19</v>
      </c>
      <c r="F147" s="322">
        <v>1667.19</v>
      </c>
      <c r="G147" s="322">
        <v>1667.19</v>
      </c>
      <c r="H147" s="322">
        <v>1667.19</v>
      </c>
      <c r="I147" s="322">
        <v>1667.19</v>
      </c>
      <c r="J147" s="322">
        <v>1667.19</v>
      </c>
      <c r="K147" s="322">
        <v>1667.19</v>
      </c>
      <c r="L147" s="322">
        <v>1667.19</v>
      </c>
      <c r="M147" s="322">
        <v>1667.19</v>
      </c>
      <c r="N147" s="322">
        <v>1667.19</v>
      </c>
      <c r="O147" s="322">
        <v>1667.19</v>
      </c>
      <c r="P147" s="320">
        <f t="shared" si="2"/>
        <v>20006.28</v>
      </c>
    </row>
    <row r="148" spans="1:16" ht="14.25">
      <c r="A148" s="311"/>
      <c r="B148" s="321" t="s">
        <v>2928</v>
      </c>
      <c r="C148" s="321" t="s">
        <v>134</v>
      </c>
      <c r="D148" s="322">
        <v>1603.93</v>
      </c>
      <c r="E148" s="322">
        <v>1603.93</v>
      </c>
      <c r="F148" s="322">
        <v>1603.93</v>
      </c>
      <c r="G148" s="322">
        <v>1603.93</v>
      </c>
      <c r="H148" s="322">
        <v>1603.93</v>
      </c>
      <c r="I148" s="322">
        <v>1603.93</v>
      </c>
      <c r="J148" s="322">
        <v>1603.93</v>
      </c>
      <c r="K148" s="322">
        <v>1603.93</v>
      </c>
      <c r="L148" s="322">
        <v>1603.93</v>
      </c>
      <c r="M148" s="322">
        <v>1603.93</v>
      </c>
      <c r="N148" s="322">
        <v>1603.93</v>
      </c>
      <c r="O148" s="322">
        <v>1603.93</v>
      </c>
      <c r="P148" s="320">
        <f t="shared" si="2"/>
        <v>19247.16</v>
      </c>
    </row>
    <row r="149" spans="1:16" ht="14.25">
      <c r="A149" s="311"/>
      <c r="B149" s="321" t="s">
        <v>2929</v>
      </c>
      <c r="C149" s="321" t="s">
        <v>135</v>
      </c>
      <c r="D149" s="322">
        <v>2344.49</v>
      </c>
      <c r="E149" s="322">
        <v>2344.49</v>
      </c>
      <c r="F149" s="322">
        <v>2344.49</v>
      </c>
      <c r="G149" s="322">
        <v>2344.49</v>
      </c>
      <c r="H149" s="322">
        <v>2344.49</v>
      </c>
      <c r="I149" s="322">
        <v>2344.49</v>
      </c>
      <c r="J149" s="322">
        <v>2344.49</v>
      </c>
      <c r="K149" s="322">
        <v>2344.49</v>
      </c>
      <c r="L149" s="322">
        <v>2344.49</v>
      </c>
      <c r="M149" s="322">
        <v>2344.49</v>
      </c>
      <c r="N149" s="322">
        <v>2344.49</v>
      </c>
      <c r="O149" s="322">
        <v>2344.49</v>
      </c>
      <c r="P149" s="320">
        <f t="shared" si="2"/>
        <v>28133.87999999999</v>
      </c>
    </row>
    <row r="150" spans="1:16" ht="14.25">
      <c r="A150" s="311"/>
      <c r="B150" s="321" t="s">
        <v>2930</v>
      </c>
      <c r="C150" s="321" t="s">
        <v>136</v>
      </c>
      <c r="D150" s="322">
        <v>1559.27</v>
      </c>
      <c r="E150" s="322">
        <v>1559.27</v>
      </c>
      <c r="F150" s="322">
        <v>1559.27</v>
      </c>
      <c r="G150" s="322">
        <v>1559.27</v>
      </c>
      <c r="H150" s="322">
        <v>1559.27</v>
      </c>
      <c r="I150" s="322">
        <v>1559.27</v>
      </c>
      <c r="J150" s="322">
        <v>1559.27</v>
      </c>
      <c r="K150" s="322">
        <v>1559.27</v>
      </c>
      <c r="L150" s="322">
        <v>1559.27</v>
      </c>
      <c r="M150" s="322">
        <v>1559.27</v>
      </c>
      <c r="N150" s="322">
        <v>1559.27</v>
      </c>
      <c r="O150" s="322">
        <v>1559.27</v>
      </c>
      <c r="P150" s="320">
        <f t="shared" si="2"/>
        <v>18711.24</v>
      </c>
    </row>
    <row r="151" spans="1:16" ht="14.25">
      <c r="A151" s="311"/>
      <c r="B151" s="321" t="s">
        <v>2931</v>
      </c>
      <c r="C151" s="321" t="s">
        <v>137</v>
      </c>
      <c r="D151" s="322">
        <v>1674.63</v>
      </c>
      <c r="E151" s="322">
        <v>1674.63</v>
      </c>
      <c r="F151" s="322">
        <v>1674.63</v>
      </c>
      <c r="G151" s="322">
        <v>1674.63</v>
      </c>
      <c r="H151" s="322">
        <v>1674.63</v>
      </c>
      <c r="I151" s="322">
        <v>1674.63</v>
      </c>
      <c r="J151" s="322">
        <v>1674.63</v>
      </c>
      <c r="K151" s="322">
        <v>1674.63</v>
      </c>
      <c r="L151" s="322">
        <v>1674.63</v>
      </c>
      <c r="M151" s="322">
        <v>1674.63</v>
      </c>
      <c r="N151" s="322">
        <v>1674.63</v>
      </c>
      <c r="O151" s="322">
        <v>1674.63</v>
      </c>
      <c r="P151" s="320">
        <f t="shared" si="2"/>
        <v>20095.56000000001</v>
      </c>
    </row>
    <row r="152" spans="1:16" ht="14.25">
      <c r="A152" s="311"/>
      <c r="B152" s="321" t="s">
        <v>2932</v>
      </c>
      <c r="C152" s="321" t="s">
        <v>138</v>
      </c>
      <c r="D152" s="322">
        <v>1667.19</v>
      </c>
      <c r="E152" s="322">
        <v>1667.19</v>
      </c>
      <c r="F152" s="322">
        <v>1667.19</v>
      </c>
      <c r="G152" s="322">
        <v>1667.19</v>
      </c>
      <c r="H152" s="322">
        <v>1667.19</v>
      </c>
      <c r="I152" s="322">
        <v>1667.19</v>
      </c>
      <c r="J152" s="322">
        <v>1667.19</v>
      </c>
      <c r="K152" s="322">
        <v>1667.19</v>
      </c>
      <c r="L152" s="322">
        <v>1667.19</v>
      </c>
      <c r="M152" s="322">
        <v>1667.19</v>
      </c>
      <c r="N152" s="322">
        <v>1667.19</v>
      </c>
      <c r="O152" s="322">
        <v>1667.19</v>
      </c>
      <c r="P152" s="320">
        <f t="shared" si="2"/>
        <v>20006.28</v>
      </c>
    </row>
    <row r="153" spans="1:16" ht="14.25">
      <c r="A153" s="311"/>
      <c r="B153" s="321" t="s">
        <v>2933</v>
      </c>
      <c r="C153" s="321" t="s">
        <v>139</v>
      </c>
      <c r="D153" s="322">
        <v>2344.49</v>
      </c>
      <c r="E153" s="322">
        <v>2344.49</v>
      </c>
      <c r="F153" s="322">
        <v>2344.49</v>
      </c>
      <c r="G153" s="322">
        <v>2344.49</v>
      </c>
      <c r="H153" s="322">
        <v>2344.49</v>
      </c>
      <c r="I153" s="322">
        <v>2344.49</v>
      </c>
      <c r="J153" s="322">
        <v>2344.49</v>
      </c>
      <c r="K153" s="322">
        <v>2344.49</v>
      </c>
      <c r="L153" s="322">
        <v>2344.49</v>
      </c>
      <c r="M153" s="322">
        <v>2344.49</v>
      </c>
      <c r="N153" s="322">
        <v>2344.49</v>
      </c>
      <c r="O153" s="322">
        <v>2344.49</v>
      </c>
      <c r="P153" s="320">
        <f t="shared" si="2"/>
        <v>28133.87999999999</v>
      </c>
    </row>
    <row r="154" spans="1:16" ht="14.25">
      <c r="A154" s="311"/>
      <c r="B154" s="321" t="s">
        <v>2934</v>
      </c>
      <c r="C154" s="321" t="s">
        <v>140</v>
      </c>
      <c r="D154" s="322">
        <v>1555.55</v>
      </c>
      <c r="E154" s="322">
        <v>1555.55</v>
      </c>
      <c r="F154" s="322">
        <v>1154.12</v>
      </c>
      <c r="G154" s="323"/>
      <c r="H154" s="323"/>
      <c r="I154" s="323"/>
      <c r="J154" s="323"/>
      <c r="K154" s="323"/>
      <c r="L154" s="323"/>
      <c r="M154" s="323"/>
      <c r="N154" s="323"/>
      <c r="O154" s="323"/>
      <c r="P154" s="320">
        <f t="shared" si="2"/>
        <v>4265.219999999999</v>
      </c>
    </row>
    <row r="155" spans="1:16" ht="14.25">
      <c r="A155" s="311"/>
      <c r="B155" s="321" t="s">
        <v>2935</v>
      </c>
      <c r="C155" s="321" t="s">
        <v>140</v>
      </c>
      <c r="D155" s="323"/>
      <c r="E155" s="323"/>
      <c r="F155" s="324">
        <v>401.43</v>
      </c>
      <c r="G155" s="322">
        <v>1555.55</v>
      </c>
      <c r="H155" s="322">
        <v>1555.55</v>
      </c>
      <c r="I155" s="322">
        <v>1555.55</v>
      </c>
      <c r="J155" s="322">
        <v>1555.55</v>
      </c>
      <c r="K155" s="322">
        <v>1555.55</v>
      </c>
      <c r="L155" s="322">
        <v>1555.55</v>
      </c>
      <c r="M155" s="322">
        <v>1555.55</v>
      </c>
      <c r="N155" s="322">
        <v>1555.55</v>
      </c>
      <c r="O155" s="322">
        <v>1555.55</v>
      </c>
      <c r="P155" s="320">
        <f t="shared" si="2"/>
        <v>14401.379999999997</v>
      </c>
    </row>
    <row r="156" spans="1:16" ht="14.25">
      <c r="A156" s="311"/>
      <c r="B156" s="321" t="s">
        <v>2936</v>
      </c>
      <c r="C156" s="321" t="s">
        <v>141</v>
      </c>
      <c r="D156" s="322">
        <v>1663.47</v>
      </c>
      <c r="E156" s="322">
        <v>1663.47</v>
      </c>
      <c r="F156" s="322">
        <v>1663.47</v>
      </c>
      <c r="G156" s="322">
        <v>1663.47</v>
      </c>
      <c r="H156" s="322">
        <v>1663.47</v>
      </c>
      <c r="I156" s="322">
        <v>1663.47</v>
      </c>
      <c r="J156" s="322">
        <v>1663.47</v>
      </c>
      <c r="K156" s="322">
        <v>1663.47</v>
      </c>
      <c r="L156" s="322">
        <v>1663.47</v>
      </c>
      <c r="M156" s="322">
        <v>1663.47</v>
      </c>
      <c r="N156" s="322">
        <v>1663.47</v>
      </c>
      <c r="O156" s="322">
        <v>1663.47</v>
      </c>
      <c r="P156" s="320">
        <f t="shared" si="2"/>
        <v>19961.64</v>
      </c>
    </row>
    <row r="157" spans="1:16" ht="14.25">
      <c r="A157" s="311"/>
      <c r="B157" s="321" t="s">
        <v>2937</v>
      </c>
      <c r="C157" s="321" t="s">
        <v>142</v>
      </c>
      <c r="D157" s="322">
        <v>1663.47</v>
      </c>
      <c r="E157" s="322">
        <v>1663.47</v>
      </c>
      <c r="F157" s="322">
        <v>1663.47</v>
      </c>
      <c r="G157" s="322">
        <v>1663.47</v>
      </c>
      <c r="H157" s="322">
        <v>1663.47</v>
      </c>
      <c r="I157" s="322">
        <v>1663.47</v>
      </c>
      <c r="J157" s="322">
        <v>1663.47</v>
      </c>
      <c r="K157" s="322">
        <v>1663.47</v>
      </c>
      <c r="L157" s="322">
        <v>1663.47</v>
      </c>
      <c r="M157" s="322">
        <v>1663.47</v>
      </c>
      <c r="N157" s="322">
        <v>1663.47</v>
      </c>
      <c r="O157" s="322">
        <v>1663.47</v>
      </c>
      <c r="P157" s="320">
        <f t="shared" si="2"/>
        <v>19961.64</v>
      </c>
    </row>
    <row r="158" spans="1:16" ht="14.25">
      <c r="A158" s="311"/>
      <c r="B158" s="321" t="s">
        <v>2938</v>
      </c>
      <c r="C158" s="321" t="s">
        <v>143</v>
      </c>
      <c r="D158" s="322">
        <v>2333.32</v>
      </c>
      <c r="E158" s="322">
        <v>2333.32</v>
      </c>
      <c r="F158" s="322">
        <v>2333.32</v>
      </c>
      <c r="G158" s="322">
        <v>2333.32</v>
      </c>
      <c r="H158" s="322">
        <v>2333.32</v>
      </c>
      <c r="I158" s="322">
        <v>2333.32</v>
      </c>
      <c r="J158" s="322">
        <v>2333.32</v>
      </c>
      <c r="K158" s="322">
        <v>2333.32</v>
      </c>
      <c r="L158" s="322">
        <v>2333.32</v>
      </c>
      <c r="M158" s="322">
        <v>2333.32</v>
      </c>
      <c r="N158" s="322">
        <v>2333.32</v>
      </c>
      <c r="O158" s="322">
        <v>2333.32</v>
      </c>
      <c r="P158" s="320">
        <f t="shared" si="2"/>
        <v>27999.84</v>
      </c>
    </row>
    <row r="159" spans="1:16" ht="14.25">
      <c r="A159" s="311"/>
      <c r="B159" s="321" t="s">
        <v>2939</v>
      </c>
      <c r="C159" s="321" t="s">
        <v>144</v>
      </c>
      <c r="D159" s="322">
        <v>1555.55</v>
      </c>
      <c r="E159" s="322">
        <v>1555.55</v>
      </c>
      <c r="F159" s="322">
        <v>1555.55</v>
      </c>
      <c r="G159" s="322">
        <v>1555.55</v>
      </c>
      <c r="H159" s="322">
        <v>1555.55</v>
      </c>
      <c r="I159" s="322">
        <v>1555.55</v>
      </c>
      <c r="J159" s="322">
        <v>1555.55</v>
      </c>
      <c r="K159" s="322">
        <v>1555.55</v>
      </c>
      <c r="L159" s="322">
        <v>1555.55</v>
      </c>
      <c r="M159" s="322">
        <v>1555.55</v>
      </c>
      <c r="N159" s="322">
        <v>1555.55</v>
      </c>
      <c r="O159" s="322">
        <v>1555.55</v>
      </c>
      <c r="P159" s="320">
        <f t="shared" si="2"/>
        <v>18666.599999999995</v>
      </c>
    </row>
    <row r="160" spans="1:16" ht="14.25">
      <c r="A160" s="311"/>
      <c r="B160" s="321" t="s">
        <v>2940</v>
      </c>
      <c r="C160" s="321" t="s">
        <v>145</v>
      </c>
      <c r="D160" s="322">
        <v>2307.27</v>
      </c>
      <c r="E160" s="322">
        <v>2307.27</v>
      </c>
      <c r="F160" s="322">
        <v>2307.27</v>
      </c>
      <c r="G160" s="322">
        <v>2307.27</v>
      </c>
      <c r="H160" s="322">
        <v>2307.27</v>
      </c>
      <c r="I160" s="322">
        <v>2307.27</v>
      </c>
      <c r="J160" s="322">
        <v>2307.27</v>
      </c>
      <c r="K160" s="322">
        <v>2307.27</v>
      </c>
      <c r="L160" s="322">
        <v>2307.27</v>
      </c>
      <c r="M160" s="322">
        <v>2307.27</v>
      </c>
      <c r="N160" s="322">
        <v>2307.27</v>
      </c>
      <c r="O160" s="322">
        <v>2307.27</v>
      </c>
      <c r="P160" s="320">
        <f t="shared" si="2"/>
        <v>27687.24</v>
      </c>
    </row>
    <row r="161" spans="1:16" ht="14.25">
      <c r="A161" s="311"/>
      <c r="B161" s="321" t="s">
        <v>2941</v>
      </c>
      <c r="C161" s="321" t="s">
        <v>146</v>
      </c>
      <c r="D161" s="322">
        <v>1659.75</v>
      </c>
      <c r="E161" s="322">
        <v>1659.75</v>
      </c>
      <c r="F161" s="322">
        <v>1659.75</v>
      </c>
      <c r="G161" s="322">
        <v>1659.75</v>
      </c>
      <c r="H161" s="322">
        <v>1659.75</v>
      </c>
      <c r="I161" s="322">
        <v>1659.75</v>
      </c>
      <c r="J161" s="322">
        <v>1659.75</v>
      </c>
      <c r="K161" s="322">
        <v>1659.75</v>
      </c>
      <c r="L161" s="322">
        <v>1659.75</v>
      </c>
      <c r="M161" s="322">
        <v>1659.75</v>
      </c>
      <c r="N161" s="322">
        <v>1659.75</v>
      </c>
      <c r="O161" s="322">
        <v>1659.75</v>
      </c>
      <c r="P161" s="320">
        <f t="shared" si="2"/>
        <v>19917</v>
      </c>
    </row>
    <row r="162" spans="1:16" ht="14.25">
      <c r="A162" s="311"/>
      <c r="B162" s="321" t="s">
        <v>2942</v>
      </c>
      <c r="C162" s="321" t="s">
        <v>147</v>
      </c>
      <c r="D162" s="322">
        <v>1667.19</v>
      </c>
      <c r="E162" s="322">
        <v>1667.19</v>
      </c>
      <c r="F162" s="322">
        <v>1667.19</v>
      </c>
      <c r="G162" s="322">
        <v>1667.19</v>
      </c>
      <c r="H162" s="322">
        <v>1667.19</v>
      </c>
      <c r="I162" s="322">
        <v>1667.19</v>
      </c>
      <c r="J162" s="322">
        <v>1667.19</v>
      </c>
      <c r="K162" s="322">
        <v>1667.19</v>
      </c>
      <c r="L162" s="322">
        <v>1667.19</v>
      </c>
      <c r="M162" s="322">
        <v>1667.19</v>
      </c>
      <c r="N162" s="322">
        <v>1667.19</v>
      </c>
      <c r="O162" s="322">
        <v>1667.19</v>
      </c>
      <c r="P162" s="320">
        <f t="shared" si="2"/>
        <v>20006.28</v>
      </c>
    </row>
    <row r="163" spans="1:16" ht="14.25">
      <c r="A163" s="311"/>
      <c r="B163" s="321" t="s">
        <v>2943</v>
      </c>
      <c r="C163" s="321" t="s">
        <v>148</v>
      </c>
      <c r="D163" s="322">
        <v>2344.49</v>
      </c>
      <c r="E163" s="322">
        <v>2344.49</v>
      </c>
      <c r="F163" s="322">
        <v>2344.49</v>
      </c>
      <c r="G163" s="322">
        <v>2344.49</v>
      </c>
      <c r="H163" s="322">
        <v>2344.49</v>
      </c>
      <c r="I163" s="322">
        <v>2344.49</v>
      </c>
      <c r="J163" s="322">
        <v>2344.49</v>
      </c>
      <c r="K163" s="322">
        <v>2344.49</v>
      </c>
      <c r="L163" s="322">
        <v>2344.49</v>
      </c>
      <c r="M163" s="322">
        <v>2344.49</v>
      </c>
      <c r="N163" s="322">
        <v>2344.49</v>
      </c>
      <c r="O163" s="322">
        <v>2344.49</v>
      </c>
      <c r="P163" s="320">
        <f t="shared" si="2"/>
        <v>28133.87999999999</v>
      </c>
    </row>
    <row r="164" spans="1:16" ht="14.25">
      <c r="A164" s="311"/>
      <c r="B164" s="321" t="s">
        <v>2944</v>
      </c>
      <c r="C164" s="321" t="s">
        <v>149</v>
      </c>
      <c r="D164" s="322">
        <v>1555.55</v>
      </c>
      <c r="E164" s="322">
        <v>1555.55</v>
      </c>
      <c r="F164" s="322">
        <v>1555.55</v>
      </c>
      <c r="G164" s="322">
        <v>1555.55</v>
      </c>
      <c r="H164" s="322">
        <v>1555.55</v>
      </c>
      <c r="I164" s="322">
        <v>1555.55</v>
      </c>
      <c r="J164" s="322">
        <v>1555.55</v>
      </c>
      <c r="K164" s="322">
        <v>1555.55</v>
      </c>
      <c r="L164" s="322">
        <v>1555.55</v>
      </c>
      <c r="M164" s="322">
        <v>1555.55</v>
      </c>
      <c r="N164" s="322">
        <v>1555.55</v>
      </c>
      <c r="O164" s="322">
        <v>1555.55</v>
      </c>
      <c r="P164" s="320">
        <f t="shared" si="2"/>
        <v>18666.599999999995</v>
      </c>
    </row>
    <row r="165" spans="1:16" ht="14.25">
      <c r="A165" s="311"/>
      <c r="B165" s="321" t="s">
        <v>2945</v>
      </c>
      <c r="C165" s="321" t="s">
        <v>150</v>
      </c>
      <c r="D165" s="322">
        <v>1667.19</v>
      </c>
      <c r="E165" s="322">
        <v>1667.19</v>
      </c>
      <c r="F165" s="322">
        <v>1667.19</v>
      </c>
      <c r="G165" s="322">
        <v>1667.19</v>
      </c>
      <c r="H165" s="322">
        <v>1667.19</v>
      </c>
      <c r="I165" s="322">
        <v>1667.19</v>
      </c>
      <c r="J165" s="322">
        <v>1667.19</v>
      </c>
      <c r="K165" s="322">
        <v>1667.19</v>
      </c>
      <c r="L165" s="322">
        <v>1667.19</v>
      </c>
      <c r="M165" s="322">
        <v>1667.19</v>
      </c>
      <c r="N165" s="322">
        <v>1667.19</v>
      </c>
      <c r="O165" s="322">
        <v>1667.19</v>
      </c>
      <c r="P165" s="320">
        <f t="shared" si="2"/>
        <v>20006.28</v>
      </c>
    </row>
    <row r="166" spans="1:16" ht="14.25">
      <c r="A166" s="311"/>
      <c r="B166" s="321" t="s">
        <v>2946</v>
      </c>
      <c r="C166" s="321" t="s">
        <v>151</v>
      </c>
      <c r="D166" s="322">
        <v>1670.91</v>
      </c>
      <c r="E166" s="322">
        <v>1670.91</v>
      </c>
      <c r="F166" s="322">
        <v>1670.91</v>
      </c>
      <c r="G166" s="322">
        <v>1670.91</v>
      </c>
      <c r="H166" s="322">
        <v>1670.91</v>
      </c>
      <c r="I166" s="322">
        <v>1670.91</v>
      </c>
      <c r="J166" s="322">
        <v>1670.91</v>
      </c>
      <c r="K166" s="322">
        <v>1670.91</v>
      </c>
      <c r="L166" s="322">
        <v>1670.91</v>
      </c>
      <c r="M166" s="322">
        <v>1670.91</v>
      </c>
      <c r="N166" s="322">
        <v>1670.91</v>
      </c>
      <c r="O166" s="322">
        <v>1670.91</v>
      </c>
      <c r="P166" s="320">
        <f t="shared" si="2"/>
        <v>20050.920000000002</v>
      </c>
    </row>
    <row r="167" spans="1:16" ht="14.25">
      <c r="A167" s="311"/>
      <c r="B167" s="321" t="s">
        <v>2947</v>
      </c>
      <c r="C167" s="321" t="s">
        <v>152</v>
      </c>
      <c r="D167" s="322">
        <v>2348.21</v>
      </c>
      <c r="E167" s="322">
        <v>2348.21</v>
      </c>
      <c r="F167" s="322">
        <v>2348.21</v>
      </c>
      <c r="G167" s="322">
        <v>2348.21</v>
      </c>
      <c r="H167" s="322">
        <v>2348.21</v>
      </c>
      <c r="I167" s="322">
        <v>2348.21</v>
      </c>
      <c r="J167" s="322">
        <v>2348.21</v>
      </c>
      <c r="K167" s="322">
        <v>2348.21</v>
      </c>
      <c r="L167" s="322">
        <v>2348.21</v>
      </c>
      <c r="M167" s="322">
        <v>2348.21</v>
      </c>
      <c r="N167" s="322">
        <v>2348.21</v>
      </c>
      <c r="O167" s="322">
        <v>2348.21</v>
      </c>
      <c r="P167" s="320">
        <f t="shared" si="2"/>
        <v>28178.519999999993</v>
      </c>
    </row>
    <row r="168" spans="1:16" ht="14.25">
      <c r="A168" s="311"/>
      <c r="B168" s="321" t="s">
        <v>2948</v>
      </c>
      <c r="C168" s="321" t="s">
        <v>153</v>
      </c>
      <c r="D168" s="322">
        <v>1559.27</v>
      </c>
      <c r="E168" s="322">
        <v>1559.27</v>
      </c>
      <c r="F168" s="322">
        <v>1559.27</v>
      </c>
      <c r="G168" s="322">
        <v>1559.27</v>
      </c>
      <c r="H168" s="322">
        <v>1559.27</v>
      </c>
      <c r="I168" s="322">
        <v>1559.27</v>
      </c>
      <c r="J168" s="322">
        <v>1207.18</v>
      </c>
      <c r="K168" s="323"/>
      <c r="L168" s="323"/>
      <c r="M168" s="323"/>
      <c r="N168" s="323"/>
      <c r="O168" s="323"/>
      <c r="P168" s="320">
        <f t="shared" si="2"/>
        <v>10562.800000000001</v>
      </c>
    </row>
    <row r="169" spans="1:16" ht="14.25">
      <c r="A169" s="311"/>
      <c r="B169" s="321" t="s">
        <v>2949</v>
      </c>
      <c r="C169" s="321" t="s">
        <v>153</v>
      </c>
      <c r="D169" s="323"/>
      <c r="E169" s="323"/>
      <c r="F169" s="323"/>
      <c r="G169" s="323"/>
      <c r="H169" s="323"/>
      <c r="I169" s="323"/>
      <c r="J169" s="324">
        <v>352.09</v>
      </c>
      <c r="K169" s="322">
        <v>1559.27</v>
      </c>
      <c r="L169" s="322">
        <v>1559.27</v>
      </c>
      <c r="M169" s="322">
        <v>1559.27</v>
      </c>
      <c r="N169" s="322">
        <v>1559.27</v>
      </c>
      <c r="O169" s="322">
        <v>1559.27</v>
      </c>
      <c r="P169" s="320">
        <f t="shared" si="2"/>
        <v>8148.4400000000005</v>
      </c>
    </row>
    <row r="170" spans="1:16" ht="14.25">
      <c r="A170" s="311"/>
      <c r="B170" s="321" t="s">
        <v>2950</v>
      </c>
      <c r="C170" s="321" t="s">
        <v>154</v>
      </c>
      <c r="D170" s="322">
        <v>1682.08</v>
      </c>
      <c r="E170" s="322">
        <v>1682.08</v>
      </c>
      <c r="F170" s="322">
        <v>1682.08</v>
      </c>
      <c r="G170" s="322">
        <v>1682.08</v>
      </c>
      <c r="H170" s="322">
        <v>1682.08</v>
      </c>
      <c r="I170" s="322">
        <v>1682.08</v>
      </c>
      <c r="J170" s="322">
        <v>1682.08</v>
      </c>
      <c r="K170" s="322">
        <v>1682.08</v>
      </c>
      <c r="L170" s="322">
        <v>1682.08</v>
      </c>
      <c r="M170" s="322">
        <v>1682.08</v>
      </c>
      <c r="N170" s="322">
        <v>1682.08</v>
      </c>
      <c r="O170" s="322">
        <v>1682.08</v>
      </c>
      <c r="P170" s="320">
        <f t="shared" si="2"/>
        <v>20184.96</v>
      </c>
    </row>
    <row r="171" spans="1:16" ht="14.25">
      <c r="A171" s="311"/>
      <c r="B171" s="321" t="s">
        <v>2951</v>
      </c>
      <c r="C171" s="321" t="s">
        <v>155</v>
      </c>
      <c r="D171" s="322">
        <v>1678.36</v>
      </c>
      <c r="E171" s="322">
        <v>1678.36</v>
      </c>
      <c r="F171" s="322">
        <v>1678.36</v>
      </c>
      <c r="G171" s="322">
        <v>1678.36</v>
      </c>
      <c r="H171" s="322">
        <v>1678.36</v>
      </c>
      <c r="I171" s="322">
        <v>1678.36</v>
      </c>
      <c r="J171" s="322">
        <v>1678.36</v>
      </c>
      <c r="K171" s="322">
        <v>1678.36</v>
      </c>
      <c r="L171" s="322">
        <v>1678.36</v>
      </c>
      <c r="M171" s="322">
        <v>1678.36</v>
      </c>
      <c r="N171" s="322">
        <v>1678.36</v>
      </c>
      <c r="O171" s="322">
        <v>1678.36</v>
      </c>
      <c r="P171" s="320">
        <f t="shared" si="2"/>
        <v>20140.320000000003</v>
      </c>
    </row>
    <row r="172" spans="1:16" ht="14.25">
      <c r="A172" s="311"/>
      <c r="B172" s="321" t="s">
        <v>2952</v>
      </c>
      <c r="C172" s="321" t="s">
        <v>156</v>
      </c>
      <c r="D172" s="322">
        <v>1510.89</v>
      </c>
      <c r="E172" s="322">
        <v>1510.89</v>
      </c>
      <c r="F172" s="322">
        <v>1510.89</v>
      </c>
      <c r="G172" s="322">
        <v>1510.89</v>
      </c>
      <c r="H172" s="322">
        <v>1510.89</v>
      </c>
      <c r="I172" s="322">
        <v>1510.89</v>
      </c>
      <c r="J172" s="322">
        <v>1510.89</v>
      </c>
      <c r="K172" s="322">
        <v>1510.89</v>
      </c>
      <c r="L172" s="322">
        <v>1510.89</v>
      </c>
      <c r="M172" s="322">
        <v>1510.89</v>
      </c>
      <c r="N172" s="322">
        <v>1510.89</v>
      </c>
      <c r="O172" s="322">
        <v>1510.89</v>
      </c>
      <c r="P172" s="320">
        <f t="shared" si="2"/>
        <v>18130.679999999997</v>
      </c>
    </row>
    <row r="173" spans="1:16" ht="14.25">
      <c r="A173" s="311"/>
      <c r="B173" s="321" t="s">
        <v>2953</v>
      </c>
      <c r="C173" s="321" t="s">
        <v>157</v>
      </c>
      <c r="D173" s="322">
        <v>2351.93</v>
      </c>
      <c r="E173" s="322">
        <v>2351.93</v>
      </c>
      <c r="F173" s="322">
        <v>2351.93</v>
      </c>
      <c r="G173" s="322">
        <v>2351.93</v>
      </c>
      <c r="H173" s="322">
        <v>2351.93</v>
      </c>
      <c r="I173" s="322">
        <v>2351.93</v>
      </c>
      <c r="J173" s="322">
        <v>2351.93</v>
      </c>
      <c r="K173" s="322">
        <v>2351.93</v>
      </c>
      <c r="L173" s="322">
        <v>2351.93</v>
      </c>
      <c r="M173" s="322">
        <v>2351.93</v>
      </c>
      <c r="N173" s="322">
        <v>2351.93</v>
      </c>
      <c r="O173" s="322">
        <v>2351.93</v>
      </c>
      <c r="P173" s="320">
        <f t="shared" si="2"/>
        <v>28223.16</v>
      </c>
    </row>
    <row r="174" spans="1:16" ht="14.25">
      <c r="A174" s="311"/>
      <c r="B174" s="321" t="s">
        <v>2954</v>
      </c>
      <c r="C174" s="321" t="s">
        <v>158</v>
      </c>
      <c r="D174" s="322">
        <v>1559.27</v>
      </c>
      <c r="E174" s="322">
        <v>1559.27</v>
      </c>
      <c r="F174" s="322">
        <v>1559.27</v>
      </c>
      <c r="G174" s="322">
        <v>1559.27</v>
      </c>
      <c r="H174" s="322">
        <v>1559.27</v>
      </c>
      <c r="I174" s="322">
        <v>1559.27</v>
      </c>
      <c r="J174" s="322">
        <v>1559.27</v>
      </c>
      <c r="K174" s="322">
        <v>1559.27</v>
      </c>
      <c r="L174" s="322">
        <v>1559.27</v>
      </c>
      <c r="M174" s="322">
        <v>1559.27</v>
      </c>
      <c r="N174" s="322">
        <v>1559.27</v>
      </c>
      <c r="O174" s="322">
        <v>1559.27</v>
      </c>
      <c r="P174" s="320">
        <f t="shared" si="2"/>
        <v>18711.24</v>
      </c>
    </row>
    <row r="175" spans="1:16" ht="14.25">
      <c r="A175" s="311"/>
      <c r="B175" s="321" t="s">
        <v>2955</v>
      </c>
      <c r="C175" s="321" t="s">
        <v>159</v>
      </c>
      <c r="D175" s="322">
        <v>1674.63</v>
      </c>
      <c r="E175" s="322">
        <v>1674.63</v>
      </c>
      <c r="F175" s="322">
        <v>1674.63</v>
      </c>
      <c r="G175" s="322">
        <v>1674.63</v>
      </c>
      <c r="H175" s="322">
        <v>1242.47</v>
      </c>
      <c r="I175" s="323"/>
      <c r="J175" s="323"/>
      <c r="K175" s="323"/>
      <c r="L175" s="323"/>
      <c r="M175" s="323"/>
      <c r="N175" s="323"/>
      <c r="O175" s="323"/>
      <c r="P175" s="320">
        <f t="shared" si="2"/>
        <v>7940.990000000001</v>
      </c>
    </row>
    <row r="176" spans="1:16" ht="14.25">
      <c r="A176" s="311"/>
      <c r="B176" s="321" t="s">
        <v>2956</v>
      </c>
      <c r="C176" s="321" t="s">
        <v>159</v>
      </c>
      <c r="D176" s="323"/>
      <c r="E176" s="323"/>
      <c r="F176" s="323"/>
      <c r="G176" s="323"/>
      <c r="H176" s="324">
        <v>432.16</v>
      </c>
      <c r="I176" s="322">
        <v>1674.63</v>
      </c>
      <c r="J176" s="322">
        <v>1674.63</v>
      </c>
      <c r="K176" s="322">
        <v>1674.63</v>
      </c>
      <c r="L176" s="322">
        <v>1674.63</v>
      </c>
      <c r="M176" s="322">
        <v>1674.63</v>
      </c>
      <c r="N176" s="322">
        <v>1674.63</v>
      </c>
      <c r="O176" s="322">
        <v>1674.63</v>
      </c>
      <c r="P176" s="320">
        <f t="shared" si="2"/>
        <v>12154.570000000003</v>
      </c>
    </row>
    <row r="177" spans="1:16" ht="14.25">
      <c r="A177" s="311"/>
      <c r="B177" s="321" t="s">
        <v>2957</v>
      </c>
      <c r="C177" s="321" t="s">
        <v>160</v>
      </c>
      <c r="D177" s="322">
        <v>1670.91</v>
      </c>
      <c r="E177" s="322">
        <v>1670.91</v>
      </c>
      <c r="F177" s="322">
        <v>1670.91</v>
      </c>
      <c r="G177" s="322">
        <v>1670.91</v>
      </c>
      <c r="H177" s="322">
        <v>1670.91</v>
      </c>
      <c r="I177" s="322">
        <v>1670.91</v>
      </c>
      <c r="J177" s="322">
        <v>1670.91</v>
      </c>
      <c r="K177" s="322">
        <v>1670.91</v>
      </c>
      <c r="L177" s="322">
        <v>1670.91</v>
      </c>
      <c r="M177" s="322">
        <v>1670.91</v>
      </c>
      <c r="N177" s="322">
        <v>1670.91</v>
      </c>
      <c r="O177" s="322">
        <v>1670.91</v>
      </c>
      <c r="P177" s="320">
        <f t="shared" si="2"/>
        <v>20050.920000000002</v>
      </c>
    </row>
    <row r="178" spans="1:16" ht="14.25">
      <c r="A178" s="311"/>
      <c r="B178" s="321" t="s">
        <v>2958</v>
      </c>
      <c r="C178" s="321" t="s">
        <v>161</v>
      </c>
      <c r="D178" s="322">
        <v>2355.65</v>
      </c>
      <c r="E178" s="322">
        <v>2355.65</v>
      </c>
      <c r="F178" s="322">
        <v>2355.65</v>
      </c>
      <c r="G178" s="322">
        <v>2355.65</v>
      </c>
      <c r="H178" s="322">
        <v>2355.65</v>
      </c>
      <c r="I178" s="322">
        <v>2355.65</v>
      </c>
      <c r="J178" s="322">
        <v>2355.65</v>
      </c>
      <c r="K178" s="322">
        <v>2355.65</v>
      </c>
      <c r="L178" s="322">
        <v>2355.65</v>
      </c>
      <c r="M178" s="322">
        <v>2355.65</v>
      </c>
      <c r="N178" s="322">
        <v>2355.65</v>
      </c>
      <c r="O178" s="322">
        <v>2355.65</v>
      </c>
      <c r="P178" s="320">
        <f t="shared" si="2"/>
        <v>28267.800000000007</v>
      </c>
    </row>
    <row r="179" spans="1:16" ht="14.25">
      <c r="A179" s="311"/>
      <c r="B179" s="321" t="s">
        <v>2959</v>
      </c>
      <c r="C179" s="321" t="s">
        <v>162</v>
      </c>
      <c r="D179" s="322">
        <v>1555.55</v>
      </c>
      <c r="E179" s="322">
        <v>1555.55</v>
      </c>
      <c r="F179" s="322">
        <v>1555.55</v>
      </c>
      <c r="G179" s="322">
        <v>1555.55</v>
      </c>
      <c r="H179" s="322">
        <v>1555.55</v>
      </c>
      <c r="I179" s="322">
        <v>1555.55</v>
      </c>
      <c r="J179" s="322">
        <v>1555.55</v>
      </c>
      <c r="K179" s="322">
        <v>1555.55</v>
      </c>
      <c r="L179" s="322">
        <v>1555.55</v>
      </c>
      <c r="M179" s="322">
        <v>1555.55</v>
      </c>
      <c r="N179" s="322">
        <v>1555.55</v>
      </c>
      <c r="O179" s="322">
        <v>1555.55</v>
      </c>
      <c r="P179" s="320">
        <f t="shared" si="2"/>
        <v>18666.599999999995</v>
      </c>
    </row>
    <row r="180" spans="1:16" ht="14.25">
      <c r="A180" s="311"/>
      <c r="B180" s="321" t="s">
        <v>2960</v>
      </c>
      <c r="C180" s="321" t="s">
        <v>163</v>
      </c>
      <c r="D180" s="322">
        <v>1667.19</v>
      </c>
      <c r="E180" s="322">
        <v>1667.19</v>
      </c>
      <c r="F180" s="322">
        <v>1667.19</v>
      </c>
      <c r="G180" s="322">
        <v>1667.19</v>
      </c>
      <c r="H180" s="322">
        <v>1667.19</v>
      </c>
      <c r="I180" s="322">
        <v>1667.19</v>
      </c>
      <c r="J180" s="322">
        <v>1667.19</v>
      </c>
      <c r="K180" s="322">
        <v>1667.19</v>
      </c>
      <c r="L180" s="322">
        <v>1667.19</v>
      </c>
      <c r="M180" s="322">
        <v>1667.19</v>
      </c>
      <c r="N180" s="322">
        <v>1667.19</v>
      </c>
      <c r="O180" s="322">
        <v>1667.19</v>
      </c>
      <c r="P180" s="320">
        <f t="shared" si="2"/>
        <v>20006.28</v>
      </c>
    </row>
    <row r="181" spans="1:16" ht="14.25">
      <c r="A181" s="311"/>
      <c r="B181" s="321" t="s">
        <v>2961</v>
      </c>
      <c r="C181" s="321" t="s">
        <v>164</v>
      </c>
      <c r="D181" s="322">
        <v>1667.19</v>
      </c>
      <c r="E181" s="322">
        <v>1667.19</v>
      </c>
      <c r="F181" s="322">
        <v>1667.19</v>
      </c>
      <c r="G181" s="322">
        <v>1667.19</v>
      </c>
      <c r="H181" s="322">
        <v>1667.19</v>
      </c>
      <c r="I181" s="322">
        <v>1667.19</v>
      </c>
      <c r="J181" s="322">
        <v>1667.19</v>
      </c>
      <c r="K181" s="322">
        <v>1667.19</v>
      </c>
      <c r="L181" s="322">
        <v>1667.19</v>
      </c>
      <c r="M181" s="322">
        <v>1667.19</v>
      </c>
      <c r="N181" s="322">
        <v>1667.19</v>
      </c>
      <c r="O181" s="322">
        <v>1667.19</v>
      </c>
      <c r="P181" s="320">
        <f t="shared" si="2"/>
        <v>20006.28</v>
      </c>
    </row>
    <row r="182" spans="1:16" ht="14.25">
      <c r="A182" s="311"/>
      <c r="B182" s="321" t="s">
        <v>2962</v>
      </c>
      <c r="C182" s="321" t="s">
        <v>165</v>
      </c>
      <c r="D182" s="322">
        <v>2340.77</v>
      </c>
      <c r="E182" s="322">
        <v>2340.77</v>
      </c>
      <c r="F182" s="322">
        <v>2340.77</v>
      </c>
      <c r="G182" s="322">
        <v>2340.77</v>
      </c>
      <c r="H182" s="322">
        <v>2340.77</v>
      </c>
      <c r="I182" s="322">
        <v>2340.77</v>
      </c>
      <c r="J182" s="322">
        <v>2340.77</v>
      </c>
      <c r="K182" s="322">
        <v>2340.77</v>
      </c>
      <c r="L182" s="322">
        <v>2340.77</v>
      </c>
      <c r="M182" s="322">
        <v>2340.77</v>
      </c>
      <c r="N182" s="322">
        <v>2340.77</v>
      </c>
      <c r="O182" s="322">
        <v>2340.77</v>
      </c>
      <c r="P182" s="320">
        <f t="shared" si="2"/>
        <v>28089.24</v>
      </c>
    </row>
    <row r="183" spans="1:16" ht="14.25">
      <c r="A183" s="311"/>
      <c r="B183" s="321" t="s">
        <v>2963</v>
      </c>
      <c r="C183" s="321" t="s">
        <v>166</v>
      </c>
      <c r="D183" s="322">
        <v>1555.55</v>
      </c>
      <c r="E183" s="322">
        <v>1555.55</v>
      </c>
      <c r="F183" s="322">
        <v>1555.55</v>
      </c>
      <c r="G183" s="322">
        <v>1555.55</v>
      </c>
      <c r="H183" s="322">
        <v>1555.55</v>
      </c>
      <c r="I183" s="322">
        <v>1555.55</v>
      </c>
      <c r="J183" s="322">
        <v>1555.55</v>
      </c>
      <c r="K183" s="322">
        <v>1555.55</v>
      </c>
      <c r="L183" s="322">
        <v>1555.55</v>
      </c>
      <c r="M183" s="322">
        <v>1555.55</v>
      </c>
      <c r="N183" s="322">
        <v>1555.55</v>
      </c>
      <c r="O183" s="322">
        <v>1555.55</v>
      </c>
      <c r="P183" s="320">
        <f t="shared" si="2"/>
        <v>18666.599999999995</v>
      </c>
    </row>
    <row r="184" spans="1:16" ht="14.25">
      <c r="A184" s="311"/>
      <c r="B184" s="321" t="s">
        <v>2964</v>
      </c>
      <c r="C184" s="321" t="s">
        <v>167</v>
      </c>
      <c r="D184" s="322">
        <v>1622.53</v>
      </c>
      <c r="E184" s="322">
        <v>1622.53</v>
      </c>
      <c r="F184" s="322">
        <v>1622.53</v>
      </c>
      <c r="G184" s="322">
        <v>1622.53</v>
      </c>
      <c r="H184" s="322">
        <v>1622.53</v>
      </c>
      <c r="I184" s="322">
        <v>1622.53</v>
      </c>
      <c r="J184" s="322">
        <v>1622.53</v>
      </c>
      <c r="K184" s="322">
        <v>1622.53</v>
      </c>
      <c r="L184" s="322">
        <v>1622.53</v>
      </c>
      <c r="M184" s="322">
        <v>1622.53</v>
      </c>
      <c r="N184" s="322">
        <v>1622.53</v>
      </c>
      <c r="O184" s="322">
        <v>1622.53</v>
      </c>
      <c r="P184" s="320">
        <f t="shared" si="2"/>
        <v>19470.36</v>
      </c>
    </row>
    <row r="185" spans="1:16" ht="14.25">
      <c r="A185" s="311"/>
      <c r="B185" s="321" t="s">
        <v>2965</v>
      </c>
      <c r="C185" s="321" t="s">
        <v>168</v>
      </c>
      <c r="D185" s="322">
        <v>1667.19</v>
      </c>
      <c r="E185" s="322">
        <v>1667.19</v>
      </c>
      <c r="F185" s="322">
        <v>1667.19</v>
      </c>
      <c r="G185" s="322">
        <v>1667.19</v>
      </c>
      <c r="H185" s="322">
        <v>1667.19</v>
      </c>
      <c r="I185" s="322">
        <v>1667.19</v>
      </c>
      <c r="J185" s="322">
        <v>1667.19</v>
      </c>
      <c r="K185" s="322">
        <v>1667.19</v>
      </c>
      <c r="L185" s="322">
        <v>1667.19</v>
      </c>
      <c r="M185" s="322">
        <v>1667.19</v>
      </c>
      <c r="N185" s="322">
        <v>1667.19</v>
      </c>
      <c r="O185" s="322">
        <v>1667.19</v>
      </c>
      <c r="P185" s="320">
        <f t="shared" si="2"/>
        <v>20006.28</v>
      </c>
    </row>
    <row r="186" spans="1:16" ht="14.25">
      <c r="A186" s="311"/>
      <c r="B186" s="321" t="s">
        <v>2966</v>
      </c>
      <c r="C186" s="321" t="s">
        <v>169</v>
      </c>
      <c r="D186" s="322">
        <v>1693.24</v>
      </c>
      <c r="E186" s="322">
        <v>1693.24</v>
      </c>
      <c r="F186" s="322">
        <v>1693.24</v>
      </c>
      <c r="G186" s="322">
        <v>1693.24</v>
      </c>
      <c r="H186" s="322">
        <v>1693.24</v>
      </c>
      <c r="I186" s="322">
        <v>1693.24</v>
      </c>
      <c r="J186" s="322">
        <v>1693.24</v>
      </c>
      <c r="K186" s="322">
        <v>1693.24</v>
      </c>
      <c r="L186" s="322">
        <v>1693.24</v>
      </c>
      <c r="M186" s="322">
        <v>1693.24</v>
      </c>
      <c r="N186" s="322">
        <v>1693.24</v>
      </c>
      <c r="O186" s="322">
        <v>1693.24</v>
      </c>
      <c r="P186" s="320">
        <f t="shared" si="2"/>
        <v>20318.880000000005</v>
      </c>
    </row>
    <row r="187" spans="1:16" ht="14.25">
      <c r="A187" s="311"/>
      <c r="B187" s="321" t="s">
        <v>2967</v>
      </c>
      <c r="C187" s="321" t="s">
        <v>170</v>
      </c>
      <c r="D187" s="322">
        <v>2370.54</v>
      </c>
      <c r="E187" s="322">
        <v>2370.54</v>
      </c>
      <c r="F187" s="322">
        <v>2370.54</v>
      </c>
      <c r="G187" s="322">
        <v>2370.54</v>
      </c>
      <c r="H187" s="322">
        <v>2370.54</v>
      </c>
      <c r="I187" s="322">
        <v>2370.54</v>
      </c>
      <c r="J187" s="322">
        <v>2370.54</v>
      </c>
      <c r="K187" s="322">
        <v>2370.54</v>
      </c>
      <c r="L187" s="322">
        <v>2370.54</v>
      </c>
      <c r="M187" s="322">
        <v>2370.54</v>
      </c>
      <c r="N187" s="322">
        <v>2370.54</v>
      </c>
      <c r="O187" s="322">
        <v>2370.54</v>
      </c>
      <c r="P187" s="320">
        <f t="shared" si="2"/>
        <v>28446.480000000007</v>
      </c>
    </row>
    <row r="188" spans="1:16" ht="14.25">
      <c r="A188" s="311"/>
      <c r="B188" s="321" t="s">
        <v>2968</v>
      </c>
      <c r="C188" s="321" t="s">
        <v>171</v>
      </c>
      <c r="D188" s="322">
        <v>1585.32</v>
      </c>
      <c r="E188" s="322">
        <v>1585.32</v>
      </c>
      <c r="F188" s="322">
        <v>1585.32</v>
      </c>
      <c r="G188" s="322">
        <v>1585.32</v>
      </c>
      <c r="H188" s="322">
        <v>1585.32</v>
      </c>
      <c r="I188" s="322">
        <v>1585.32</v>
      </c>
      <c r="J188" s="322">
        <v>1585.32</v>
      </c>
      <c r="K188" s="322">
        <v>1585.32</v>
      </c>
      <c r="L188" s="322">
        <v>1585.32</v>
      </c>
      <c r="M188" s="322">
        <v>1585.32</v>
      </c>
      <c r="N188" s="322">
        <v>1585.32</v>
      </c>
      <c r="O188" s="322">
        <v>1585.32</v>
      </c>
      <c r="P188" s="320">
        <f t="shared" si="2"/>
        <v>19023.84</v>
      </c>
    </row>
    <row r="189" spans="1:16" ht="14.25">
      <c r="A189" s="311"/>
      <c r="B189" s="321" t="s">
        <v>2969</v>
      </c>
      <c r="C189" s="321" t="s">
        <v>172</v>
      </c>
      <c r="D189" s="322">
        <v>1685.8</v>
      </c>
      <c r="E189" s="322">
        <v>1685.8</v>
      </c>
      <c r="F189" s="322">
        <v>1685.8</v>
      </c>
      <c r="G189" s="322">
        <v>1685.8</v>
      </c>
      <c r="H189" s="322">
        <v>1685.8</v>
      </c>
      <c r="I189" s="322">
        <v>1685.8</v>
      </c>
      <c r="J189" s="322">
        <v>1685.8</v>
      </c>
      <c r="K189" s="322">
        <v>1685.8</v>
      </c>
      <c r="L189" s="322">
        <v>1685.8</v>
      </c>
      <c r="M189" s="322">
        <v>1685.8</v>
      </c>
      <c r="N189" s="322">
        <v>1685.8</v>
      </c>
      <c r="O189" s="322">
        <v>1685.8</v>
      </c>
      <c r="P189" s="320">
        <f t="shared" si="2"/>
        <v>20229.599999999995</v>
      </c>
    </row>
    <row r="190" spans="1:16" ht="14.25">
      <c r="A190" s="311"/>
      <c r="B190" s="321" t="s">
        <v>2970</v>
      </c>
      <c r="C190" s="321" t="s">
        <v>173</v>
      </c>
      <c r="D190" s="322">
        <v>1685.8</v>
      </c>
      <c r="E190" s="322">
        <v>1685.8</v>
      </c>
      <c r="F190" s="322">
        <v>1685.8</v>
      </c>
      <c r="G190" s="322">
        <v>1685.8</v>
      </c>
      <c r="H190" s="322">
        <v>1685.8</v>
      </c>
      <c r="I190" s="322">
        <v>1685.8</v>
      </c>
      <c r="J190" s="322">
        <v>1685.8</v>
      </c>
      <c r="K190" s="322">
        <v>1685.8</v>
      </c>
      <c r="L190" s="322">
        <v>1685.8</v>
      </c>
      <c r="M190" s="322">
        <v>1685.8</v>
      </c>
      <c r="N190" s="322">
        <v>1685.8</v>
      </c>
      <c r="O190" s="322">
        <v>1685.8</v>
      </c>
      <c r="P190" s="320">
        <f t="shared" si="2"/>
        <v>20229.599999999995</v>
      </c>
    </row>
    <row r="191" spans="1:16" ht="14.25">
      <c r="A191" s="311"/>
      <c r="B191" s="321" t="s">
        <v>2971</v>
      </c>
      <c r="C191" s="321" t="s">
        <v>174</v>
      </c>
      <c r="D191" s="322">
        <v>2355.65</v>
      </c>
      <c r="E191" s="322">
        <v>2355.65</v>
      </c>
      <c r="F191" s="322">
        <v>2355.65</v>
      </c>
      <c r="G191" s="322">
        <v>2355.65</v>
      </c>
      <c r="H191" s="322">
        <v>2355.65</v>
      </c>
      <c r="I191" s="322">
        <v>2355.65</v>
      </c>
      <c r="J191" s="322">
        <v>2355.65</v>
      </c>
      <c r="K191" s="322">
        <v>2355.65</v>
      </c>
      <c r="L191" s="322">
        <v>2355.65</v>
      </c>
      <c r="M191" s="322">
        <v>2355.65</v>
      </c>
      <c r="N191" s="322">
        <v>2355.65</v>
      </c>
      <c r="O191" s="322">
        <v>2355.65</v>
      </c>
      <c r="P191" s="320">
        <f t="shared" si="2"/>
        <v>28267.800000000007</v>
      </c>
    </row>
    <row r="192" spans="1:16" ht="14.25">
      <c r="A192" s="311"/>
      <c r="B192" s="321" t="s">
        <v>2972</v>
      </c>
      <c r="C192" s="321" t="s">
        <v>175</v>
      </c>
      <c r="D192" s="322">
        <v>1585.32</v>
      </c>
      <c r="E192" s="322">
        <v>1585.32</v>
      </c>
      <c r="F192" s="322">
        <v>1585.32</v>
      </c>
      <c r="G192" s="322">
        <v>1585.32</v>
      </c>
      <c r="H192" s="322">
        <v>1585.32</v>
      </c>
      <c r="I192" s="322">
        <v>1585.32</v>
      </c>
      <c r="J192" s="322">
        <v>1585.32</v>
      </c>
      <c r="K192" s="322">
        <v>1585.32</v>
      </c>
      <c r="L192" s="322">
        <v>1585.32</v>
      </c>
      <c r="M192" s="322">
        <v>1585.32</v>
      </c>
      <c r="N192" s="322">
        <v>1585.32</v>
      </c>
      <c r="O192" s="322">
        <v>1585.32</v>
      </c>
      <c r="P192" s="320">
        <f t="shared" si="2"/>
        <v>19023.84</v>
      </c>
    </row>
    <row r="193" spans="1:16" ht="14.25">
      <c r="A193" s="311"/>
      <c r="B193" s="321" t="s">
        <v>2973</v>
      </c>
      <c r="C193" s="321" t="s">
        <v>176</v>
      </c>
      <c r="D193" s="322">
        <v>1682.08</v>
      </c>
      <c r="E193" s="322">
        <v>1682.08</v>
      </c>
      <c r="F193" s="322">
        <v>1682.08</v>
      </c>
      <c r="G193" s="322">
        <v>1682.08</v>
      </c>
      <c r="H193" s="322">
        <v>1682.08</v>
      </c>
      <c r="I193" s="322">
        <v>1682.08</v>
      </c>
      <c r="J193" s="322">
        <v>1682.08</v>
      </c>
      <c r="K193" s="322">
        <v>1682.08</v>
      </c>
      <c r="L193" s="322">
        <v>1682.08</v>
      </c>
      <c r="M193" s="322">
        <v>1682.08</v>
      </c>
      <c r="N193" s="322">
        <v>1682.08</v>
      </c>
      <c r="O193" s="322">
        <v>1682.08</v>
      </c>
      <c r="P193" s="320">
        <f t="shared" si="2"/>
        <v>20184.96</v>
      </c>
    </row>
    <row r="194" spans="1:16" ht="14.25">
      <c r="A194" s="311"/>
      <c r="B194" s="321" t="s">
        <v>2974</v>
      </c>
      <c r="C194" s="321" t="s">
        <v>177</v>
      </c>
      <c r="D194" s="322">
        <v>1689.52</v>
      </c>
      <c r="E194" s="322">
        <v>1689.52</v>
      </c>
      <c r="F194" s="322">
        <v>1689.52</v>
      </c>
      <c r="G194" s="322">
        <v>1689.52</v>
      </c>
      <c r="H194" s="322">
        <v>1689.52</v>
      </c>
      <c r="I194" s="322">
        <v>1689.52</v>
      </c>
      <c r="J194" s="322">
        <v>1689.52</v>
      </c>
      <c r="K194" s="322">
        <v>1689.52</v>
      </c>
      <c r="L194" s="322">
        <v>1689.52</v>
      </c>
      <c r="M194" s="322">
        <v>1689.52</v>
      </c>
      <c r="N194" s="322">
        <v>1689.52</v>
      </c>
      <c r="O194" s="322">
        <v>1689.52</v>
      </c>
      <c r="P194" s="320">
        <f t="shared" si="2"/>
        <v>20274.24</v>
      </c>
    </row>
    <row r="195" spans="1:16" ht="14.25">
      <c r="A195" s="311"/>
      <c r="B195" s="321" t="s">
        <v>2975</v>
      </c>
      <c r="C195" s="321" t="s">
        <v>178</v>
      </c>
      <c r="D195" s="322">
        <v>1618.81</v>
      </c>
      <c r="E195" s="322">
        <v>1618.81</v>
      </c>
      <c r="F195" s="322">
        <v>1618.81</v>
      </c>
      <c r="G195" s="322">
        <v>1618.81</v>
      </c>
      <c r="H195" s="322">
        <v>1618.81</v>
      </c>
      <c r="I195" s="322">
        <v>1618.81</v>
      </c>
      <c r="J195" s="322">
        <v>1618.81</v>
      </c>
      <c r="K195" s="323"/>
      <c r="L195" s="323"/>
      <c r="M195" s="323"/>
      <c r="N195" s="323"/>
      <c r="O195" s="323"/>
      <c r="P195" s="320">
        <f t="shared" si="2"/>
        <v>11331.669999999998</v>
      </c>
    </row>
    <row r="196" spans="1:16" ht="14.25">
      <c r="A196" s="311"/>
      <c r="B196" s="321" t="s">
        <v>2976</v>
      </c>
      <c r="C196" s="321" t="s">
        <v>178</v>
      </c>
      <c r="D196" s="323"/>
      <c r="E196" s="323"/>
      <c r="F196" s="323"/>
      <c r="G196" s="323"/>
      <c r="H196" s="323"/>
      <c r="I196" s="323"/>
      <c r="J196" s="323"/>
      <c r="K196" s="322">
        <v>1618.81</v>
      </c>
      <c r="L196" s="322">
        <v>1618.81</v>
      </c>
      <c r="M196" s="322">
        <v>1618.81</v>
      </c>
      <c r="N196" s="322">
        <v>1618.81</v>
      </c>
      <c r="O196" s="322">
        <v>1618.81</v>
      </c>
      <c r="P196" s="320">
        <f t="shared" si="2"/>
        <v>8094.049999999999</v>
      </c>
    </row>
    <row r="197" spans="1:16" ht="14.25">
      <c r="A197" s="311"/>
      <c r="B197" s="321" t="s">
        <v>2977</v>
      </c>
      <c r="C197" s="321" t="s">
        <v>179</v>
      </c>
      <c r="D197" s="322">
        <v>2363.09</v>
      </c>
      <c r="E197" s="322">
        <v>2363.09</v>
      </c>
      <c r="F197" s="322">
        <v>2363.09</v>
      </c>
      <c r="G197" s="322">
        <v>2363.09</v>
      </c>
      <c r="H197" s="322">
        <v>2363.09</v>
      </c>
      <c r="I197" s="322">
        <v>2363.09</v>
      </c>
      <c r="J197" s="322">
        <v>2363.09</v>
      </c>
      <c r="K197" s="322">
        <v>2363.09</v>
      </c>
      <c r="L197" s="322">
        <v>2363.09</v>
      </c>
      <c r="M197" s="322">
        <v>2363.09</v>
      </c>
      <c r="N197" s="322">
        <v>2363.09</v>
      </c>
      <c r="O197" s="322">
        <v>2363.09</v>
      </c>
      <c r="P197" s="320">
        <f aca="true" t="shared" si="3" ref="P197:P210">SUM(D197:O197)</f>
        <v>28357.08</v>
      </c>
    </row>
    <row r="198" spans="1:16" ht="14.25">
      <c r="A198" s="311"/>
      <c r="B198" s="321" t="s">
        <v>2978</v>
      </c>
      <c r="C198" s="321" t="s">
        <v>180</v>
      </c>
      <c r="D198" s="322">
        <v>1570.43</v>
      </c>
      <c r="E198" s="322">
        <v>1570.43</v>
      </c>
      <c r="F198" s="322">
        <v>1570.43</v>
      </c>
      <c r="G198" s="322">
        <v>1570.43</v>
      </c>
      <c r="H198" s="322">
        <v>1570.43</v>
      </c>
      <c r="I198" s="322">
        <v>1570.43</v>
      </c>
      <c r="J198" s="322">
        <v>1570.43</v>
      </c>
      <c r="K198" s="322">
        <v>1570.43</v>
      </c>
      <c r="L198" s="322">
        <v>1570.43</v>
      </c>
      <c r="M198" s="322">
        <v>1570.43</v>
      </c>
      <c r="N198" s="322">
        <v>1570.43</v>
      </c>
      <c r="O198" s="322">
        <v>1570.43</v>
      </c>
      <c r="P198" s="320">
        <f t="shared" si="3"/>
        <v>18845.16</v>
      </c>
    </row>
    <row r="199" spans="1:16" ht="14.25">
      <c r="A199" s="311"/>
      <c r="B199" s="321" t="s">
        <v>2979</v>
      </c>
      <c r="C199" s="321" t="s">
        <v>181</v>
      </c>
      <c r="D199" s="322">
        <v>1689.52</v>
      </c>
      <c r="E199" s="322">
        <v>1689.52</v>
      </c>
      <c r="F199" s="322">
        <v>1689.52</v>
      </c>
      <c r="G199" s="322">
        <v>1689.52</v>
      </c>
      <c r="H199" s="322">
        <v>1689.52</v>
      </c>
      <c r="I199" s="322">
        <v>1689.52</v>
      </c>
      <c r="J199" s="322">
        <v>1689.52</v>
      </c>
      <c r="K199" s="322">
        <v>1689.52</v>
      </c>
      <c r="L199" s="322">
        <v>1689.52</v>
      </c>
      <c r="M199" s="322">
        <v>1689.52</v>
      </c>
      <c r="N199" s="322">
        <v>1689.52</v>
      </c>
      <c r="O199" s="322">
        <v>1689.52</v>
      </c>
      <c r="P199" s="320">
        <f t="shared" si="3"/>
        <v>20274.24</v>
      </c>
    </row>
    <row r="200" spans="1:16" ht="14.25">
      <c r="A200" s="311"/>
      <c r="B200" s="321" t="s">
        <v>2980</v>
      </c>
      <c r="C200" s="321" t="s">
        <v>182</v>
      </c>
      <c r="D200" s="322">
        <v>1682.08</v>
      </c>
      <c r="E200" s="322">
        <v>1682.08</v>
      </c>
      <c r="F200" s="322">
        <v>1682.08</v>
      </c>
      <c r="G200" s="322">
        <v>1682.08</v>
      </c>
      <c r="H200" s="322">
        <v>1682.08</v>
      </c>
      <c r="I200" s="322">
        <v>1682.08</v>
      </c>
      <c r="J200" s="322">
        <v>1682.08</v>
      </c>
      <c r="K200" s="322">
        <v>1682.08</v>
      </c>
      <c r="L200" s="322">
        <v>1682.08</v>
      </c>
      <c r="M200" s="322">
        <v>1682.08</v>
      </c>
      <c r="N200" s="322">
        <v>1682.08</v>
      </c>
      <c r="O200" s="322">
        <v>1682.08</v>
      </c>
      <c r="P200" s="320">
        <f t="shared" si="3"/>
        <v>20184.96</v>
      </c>
    </row>
    <row r="201" spans="1:16" ht="14.25">
      <c r="A201" s="311"/>
      <c r="B201" s="321" t="s">
        <v>2981</v>
      </c>
      <c r="C201" s="321" t="s">
        <v>183</v>
      </c>
      <c r="D201" s="322">
        <v>2348.21</v>
      </c>
      <c r="E201" s="322">
        <v>2348.21</v>
      </c>
      <c r="F201" s="322">
        <v>2348.21</v>
      </c>
      <c r="G201" s="322">
        <v>2348.21</v>
      </c>
      <c r="H201" s="322">
        <v>2348.21</v>
      </c>
      <c r="I201" s="322">
        <v>2348.21</v>
      </c>
      <c r="J201" s="322">
        <v>2348.21</v>
      </c>
      <c r="K201" s="322">
        <v>2348.21</v>
      </c>
      <c r="L201" s="322">
        <v>2348.21</v>
      </c>
      <c r="M201" s="322">
        <v>2348.21</v>
      </c>
      <c r="N201" s="322">
        <v>2348.21</v>
      </c>
      <c r="O201" s="322">
        <v>2348.21</v>
      </c>
      <c r="P201" s="320">
        <f t="shared" si="3"/>
        <v>28178.519999999993</v>
      </c>
    </row>
    <row r="202" spans="1:16" ht="14.25">
      <c r="A202" s="311"/>
      <c r="B202" s="321" t="s">
        <v>2982</v>
      </c>
      <c r="C202" s="321" t="s">
        <v>184</v>
      </c>
      <c r="D202" s="322">
        <v>1581.6</v>
      </c>
      <c r="E202" s="322">
        <v>1581.6</v>
      </c>
      <c r="F202" s="322">
        <v>1581.6</v>
      </c>
      <c r="G202" s="322">
        <v>1581.6</v>
      </c>
      <c r="H202" s="322">
        <v>1581.6</v>
      </c>
      <c r="I202" s="322">
        <v>1581.6</v>
      </c>
      <c r="J202" s="322">
        <v>1581.6</v>
      </c>
      <c r="K202" s="322">
        <v>1581.6</v>
      </c>
      <c r="L202" s="322">
        <v>1581.6</v>
      </c>
      <c r="M202" s="322">
        <v>1581.6</v>
      </c>
      <c r="N202" s="322">
        <v>1581.6</v>
      </c>
      <c r="O202" s="322">
        <v>1581.6</v>
      </c>
      <c r="P202" s="320">
        <f t="shared" si="3"/>
        <v>18979.2</v>
      </c>
    </row>
    <row r="203" spans="1:16" ht="14.25">
      <c r="A203" s="311"/>
      <c r="B203" s="321" t="s">
        <v>2983</v>
      </c>
      <c r="C203" s="321" t="s">
        <v>185</v>
      </c>
      <c r="D203" s="322">
        <v>1689.52</v>
      </c>
      <c r="E203" s="322">
        <v>1689.52</v>
      </c>
      <c r="F203" s="322">
        <v>1689.52</v>
      </c>
      <c r="G203" s="322">
        <v>1689.52</v>
      </c>
      <c r="H203" s="322">
        <v>1689.52</v>
      </c>
      <c r="I203" s="322">
        <v>1689.52</v>
      </c>
      <c r="J203" s="322">
        <v>1689.52</v>
      </c>
      <c r="K203" s="322">
        <v>1689.52</v>
      </c>
      <c r="L203" s="322">
        <v>1689.52</v>
      </c>
      <c r="M203" s="322">
        <v>1689.52</v>
      </c>
      <c r="N203" s="322">
        <v>1689.52</v>
      </c>
      <c r="O203" s="322">
        <v>1689.52</v>
      </c>
      <c r="P203" s="320">
        <f t="shared" si="3"/>
        <v>20274.24</v>
      </c>
    </row>
    <row r="204" spans="1:16" ht="14.25">
      <c r="A204" s="311"/>
      <c r="B204" s="321" t="s">
        <v>2984</v>
      </c>
      <c r="C204" s="321" t="s">
        <v>186</v>
      </c>
      <c r="D204" s="322">
        <v>1682.08</v>
      </c>
      <c r="E204" s="322">
        <v>1682.08</v>
      </c>
      <c r="F204" s="322">
        <v>1682.08</v>
      </c>
      <c r="G204" s="322">
        <v>1682.08</v>
      </c>
      <c r="H204" s="322">
        <v>1682.08</v>
      </c>
      <c r="I204" s="322">
        <v>1682.08</v>
      </c>
      <c r="J204" s="322">
        <v>1682.08</v>
      </c>
      <c r="K204" s="322">
        <v>1682.08</v>
      </c>
      <c r="L204" s="322">
        <v>1682.08</v>
      </c>
      <c r="M204" s="322">
        <v>1682.08</v>
      </c>
      <c r="N204" s="322">
        <v>1682.08</v>
      </c>
      <c r="O204" s="322">
        <v>1682.08</v>
      </c>
      <c r="P204" s="320">
        <f t="shared" si="3"/>
        <v>20184.96</v>
      </c>
    </row>
    <row r="205" spans="1:16" ht="14.25">
      <c r="A205" s="311"/>
      <c r="B205" s="321" t="s">
        <v>2985</v>
      </c>
      <c r="C205" s="321" t="s">
        <v>187</v>
      </c>
      <c r="D205" s="322">
        <v>2359.37</v>
      </c>
      <c r="E205" s="322">
        <v>2359.37</v>
      </c>
      <c r="F205" s="322">
        <v>2359.37</v>
      </c>
      <c r="G205" s="322">
        <v>2359.37</v>
      </c>
      <c r="H205" s="322">
        <v>2359.37</v>
      </c>
      <c r="I205" s="322">
        <v>2359.37</v>
      </c>
      <c r="J205" s="322">
        <v>2359.37</v>
      </c>
      <c r="K205" s="322">
        <v>2359.37</v>
      </c>
      <c r="L205" s="322">
        <v>2359.37</v>
      </c>
      <c r="M205" s="322">
        <v>2359.37</v>
      </c>
      <c r="N205" s="322">
        <v>2359.37</v>
      </c>
      <c r="O205" s="322">
        <v>2359.37</v>
      </c>
      <c r="P205" s="320">
        <f t="shared" si="3"/>
        <v>28312.43999999999</v>
      </c>
    </row>
    <row r="206" spans="1:16" ht="14.25">
      <c r="A206" s="311"/>
      <c r="B206" s="321" t="s">
        <v>2986</v>
      </c>
      <c r="C206" s="321" t="s">
        <v>188</v>
      </c>
      <c r="D206" s="322">
        <v>1577.88</v>
      </c>
      <c r="E206" s="322">
        <v>1577.88</v>
      </c>
      <c r="F206" s="322">
        <v>1577.88</v>
      </c>
      <c r="G206" s="322">
        <v>1577.88</v>
      </c>
      <c r="H206" s="322">
        <v>1577.88</v>
      </c>
      <c r="I206" s="322">
        <v>1577.88</v>
      </c>
      <c r="J206" s="322">
        <v>1577.88</v>
      </c>
      <c r="K206" s="322">
        <v>1577.88</v>
      </c>
      <c r="L206" s="322">
        <v>1577.88</v>
      </c>
      <c r="M206" s="322">
        <v>1577.88</v>
      </c>
      <c r="N206" s="322">
        <v>1577.88</v>
      </c>
      <c r="O206" s="322">
        <v>1577.88</v>
      </c>
      <c r="P206" s="320">
        <f t="shared" si="3"/>
        <v>18934.560000000005</v>
      </c>
    </row>
    <row r="207" spans="1:16" ht="21">
      <c r="A207" s="311"/>
      <c r="B207" s="321" t="s">
        <v>2987</v>
      </c>
      <c r="C207" s="321" t="s">
        <v>2599</v>
      </c>
      <c r="D207" s="322">
        <v>4715.02</v>
      </c>
      <c r="E207" s="322">
        <v>4715.02</v>
      </c>
      <c r="F207" s="322">
        <v>4715.02</v>
      </c>
      <c r="G207" s="322">
        <v>4715.02</v>
      </c>
      <c r="H207" s="322">
        <v>4715.02</v>
      </c>
      <c r="I207" s="322">
        <v>4715.02</v>
      </c>
      <c r="J207" s="322">
        <v>4715.02</v>
      </c>
      <c r="K207" s="322">
        <v>4715.02</v>
      </c>
      <c r="L207" s="322">
        <v>4715.02</v>
      </c>
      <c r="M207" s="322">
        <v>4715.02</v>
      </c>
      <c r="N207" s="322">
        <v>4715.02</v>
      </c>
      <c r="O207" s="322">
        <v>4715.02</v>
      </c>
      <c r="P207" s="320">
        <f t="shared" si="3"/>
        <v>56580.24000000002</v>
      </c>
    </row>
    <row r="208" spans="1:16" ht="21">
      <c r="A208" s="311"/>
      <c r="B208" s="321" t="s">
        <v>2988</v>
      </c>
      <c r="C208" s="321" t="s">
        <v>2600</v>
      </c>
      <c r="D208" s="322">
        <v>4186.58</v>
      </c>
      <c r="E208" s="322">
        <v>4186.58</v>
      </c>
      <c r="F208" s="322">
        <v>4186.58</v>
      </c>
      <c r="G208" s="322">
        <v>4186.58</v>
      </c>
      <c r="H208" s="322">
        <v>4186.58</v>
      </c>
      <c r="I208" s="322">
        <v>4186.58</v>
      </c>
      <c r="J208" s="322">
        <v>4186.58</v>
      </c>
      <c r="K208" s="322">
        <v>4186.58</v>
      </c>
      <c r="L208" s="322">
        <v>4186.58</v>
      </c>
      <c r="M208" s="322">
        <v>4186.58</v>
      </c>
      <c r="N208" s="322">
        <v>4186.58</v>
      </c>
      <c r="O208" s="322">
        <v>4186.58</v>
      </c>
      <c r="P208" s="320">
        <f t="shared" si="3"/>
        <v>50238.960000000014</v>
      </c>
    </row>
    <row r="209" spans="1:16" ht="14.25">
      <c r="A209" s="311"/>
      <c r="B209" s="321" t="s">
        <v>2989</v>
      </c>
      <c r="C209" s="321" t="s">
        <v>1715</v>
      </c>
      <c r="D209" s="322">
        <v>2407.75</v>
      </c>
      <c r="E209" s="322">
        <v>2407.75</v>
      </c>
      <c r="F209" s="322">
        <v>2407.75</v>
      </c>
      <c r="G209" s="322">
        <v>2407.75</v>
      </c>
      <c r="H209" s="322">
        <v>2407.75</v>
      </c>
      <c r="I209" s="322">
        <v>2407.75</v>
      </c>
      <c r="J209" s="322">
        <v>2407.75</v>
      </c>
      <c r="K209" s="322">
        <v>2407.75</v>
      </c>
      <c r="L209" s="322">
        <v>2407.75</v>
      </c>
      <c r="M209" s="322">
        <v>2407.75</v>
      </c>
      <c r="N209" s="322">
        <v>2407.75</v>
      </c>
      <c r="O209" s="322">
        <v>2407.75</v>
      </c>
      <c r="P209" s="320">
        <f t="shared" si="3"/>
        <v>28893</v>
      </c>
    </row>
    <row r="210" spans="1:16" ht="14.25">
      <c r="A210" s="311"/>
      <c r="B210" s="318" t="s">
        <v>221</v>
      </c>
      <c r="C210" s="318"/>
      <c r="D210" s="320">
        <v>364240.34</v>
      </c>
      <c r="E210" s="320">
        <v>364240.34</v>
      </c>
      <c r="F210" s="320">
        <v>364240.34</v>
      </c>
      <c r="G210" s="320">
        <v>364240.34</v>
      </c>
      <c r="H210" s="320">
        <v>364240.33</v>
      </c>
      <c r="I210" s="320">
        <v>364240.34</v>
      </c>
      <c r="J210" s="320">
        <v>364240.34</v>
      </c>
      <c r="K210" s="320">
        <v>364240.34</v>
      </c>
      <c r="L210" s="320">
        <v>364240.34</v>
      </c>
      <c r="M210" s="320">
        <v>364240.34</v>
      </c>
      <c r="N210" s="320">
        <v>364240.34</v>
      </c>
      <c r="O210" s="320">
        <v>364240.35</v>
      </c>
      <c r="P210" s="320">
        <f t="shared" si="3"/>
        <v>4370884.079999999</v>
      </c>
    </row>
  </sheetData>
  <sheetProtection/>
  <autoFilter ref="A12:AP210"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207"/>
  <sheetViews>
    <sheetView zoomScalePageLayoutView="0" workbookViewId="0" topLeftCell="A1">
      <selection activeCell="P12" sqref="P12"/>
    </sheetView>
  </sheetViews>
  <sheetFormatPr defaultColWidth="9.140625" defaultRowHeight="15"/>
  <cols>
    <col min="2" max="2" width="28.7109375" style="0" customWidth="1"/>
    <col min="16" max="16" width="11.7109375" style="0" customWidth="1"/>
  </cols>
  <sheetData>
    <row r="1" spans="1:16" ht="15">
      <c r="A1" s="325"/>
      <c r="B1" s="326" t="s">
        <v>200</v>
      </c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</row>
    <row r="2" spans="1:16" ht="14.25">
      <c r="A2" s="325"/>
      <c r="B2" s="327" t="s">
        <v>201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</row>
    <row r="3" spans="1:16" ht="14.25">
      <c r="A3" s="325"/>
      <c r="B3" s="327" t="s">
        <v>202</v>
      </c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</row>
    <row r="4" spans="1:16" ht="14.25">
      <c r="A4" s="325"/>
      <c r="B4" s="327" t="s">
        <v>203</v>
      </c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</row>
    <row r="5" spans="1:16" ht="14.25">
      <c r="A5" s="325"/>
      <c r="B5" s="327" t="s">
        <v>204</v>
      </c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</row>
    <row r="6" spans="1:16" ht="14.25" customHeight="1">
      <c r="A6" s="325"/>
      <c r="B6" s="338" t="s">
        <v>2606</v>
      </c>
      <c r="C6" s="338"/>
      <c r="D6" s="338"/>
      <c r="E6" s="338"/>
      <c r="F6" s="338"/>
      <c r="G6" s="338"/>
      <c r="H6" s="338"/>
      <c r="I6" s="338"/>
      <c r="J6" s="338"/>
      <c r="K6" s="325"/>
      <c r="L6" s="325"/>
      <c r="M6" s="325"/>
      <c r="N6" s="325"/>
      <c r="O6" s="325"/>
      <c r="P6" s="325"/>
    </row>
    <row r="7" spans="1:16" ht="14.25" customHeight="1">
      <c r="A7" s="325"/>
      <c r="B7" s="338" t="s">
        <v>206</v>
      </c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</row>
    <row r="8" spans="1:16" ht="14.25">
      <c r="A8" s="325"/>
      <c r="B8" s="327" t="s">
        <v>400</v>
      </c>
      <c r="C8" s="325"/>
      <c r="D8" s="325"/>
      <c r="E8" s="325"/>
      <c r="F8" s="325"/>
      <c r="G8" s="325"/>
      <c r="H8" s="325"/>
      <c r="I8" s="325"/>
      <c r="J8" s="325"/>
      <c r="K8" s="325"/>
      <c r="L8" s="325"/>
      <c r="M8" s="325"/>
      <c r="N8" s="325"/>
      <c r="O8" s="325"/>
      <c r="P8" s="325"/>
    </row>
    <row r="9" spans="1:16" ht="14.25">
      <c r="A9" s="325"/>
      <c r="B9" s="325"/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25"/>
      <c r="N9" s="325"/>
      <c r="O9" s="325"/>
      <c r="P9" s="325"/>
    </row>
    <row r="10" spans="1:16" ht="20.25">
      <c r="A10" s="325"/>
      <c r="B10" s="328" t="s">
        <v>208</v>
      </c>
      <c r="C10" s="329"/>
      <c r="D10" s="330" t="s">
        <v>209</v>
      </c>
      <c r="E10" s="330" t="s">
        <v>210</v>
      </c>
      <c r="F10" s="330" t="s">
        <v>211</v>
      </c>
      <c r="G10" s="330" t="s">
        <v>212</v>
      </c>
      <c r="H10" s="330" t="s">
        <v>213</v>
      </c>
      <c r="I10" s="330" t="s">
        <v>214</v>
      </c>
      <c r="J10" s="330" t="s">
        <v>215</v>
      </c>
      <c r="K10" s="330" t="s">
        <v>216</v>
      </c>
      <c r="L10" s="330" t="s">
        <v>217</v>
      </c>
      <c r="M10" s="330" t="s">
        <v>218</v>
      </c>
      <c r="N10" s="330" t="s">
        <v>219</v>
      </c>
      <c r="O10" s="330" t="s">
        <v>220</v>
      </c>
      <c r="P10" s="331" t="s">
        <v>221</v>
      </c>
    </row>
    <row r="11" spans="1:16" ht="30">
      <c r="A11" s="325"/>
      <c r="B11" s="328" t="s">
        <v>222</v>
      </c>
      <c r="C11" s="328" t="s">
        <v>223</v>
      </c>
      <c r="D11" s="331" t="s">
        <v>224</v>
      </c>
      <c r="E11" s="331" t="s">
        <v>224</v>
      </c>
      <c r="F11" s="331" t="s">
        <v>224</v>
      </c>
      <c r="G11" s="331" t="s">
        <v>224</v>
      </c>
      <c r="H11" s="331" t="s">
        <v>224</v>
      </c>
      <c r="I11" s="331" t="s">
        <v>224</v>
      </c>
      <c r="J11" s="331" t="s">
        <v>224</v>
      </c>
      <c r="K11" s="331" t="s">
        <v>224</v>
      </c>
      <c r="L11" s="331" t="s">
        <v>224</v>
      </c>
      <c r="M11" s="331" t="s">
        <v>224</v>
      </c>
      <c r="N11" s="331" t="s">
        <v>224</v>
      </c>
      <c r="O11" s="331" t="s">
        <v>224</v>
      </c>
      <c r="P11" s="331" t="s">
        <v>224</v>
      </c>
    </row>
    <row r="12" spans="1:16" ht="20.25">
      <c r="A12" s="325"/>
      <c r="B12" s="330" t="s">
        <v>2605</v>
      </c>
      <c r="C12" s="330"/>
      <c r="D12" s="332">
        <v>410586.69</v>
      </c>
      <c r="E12" s="332">
        <v>410586.69</v>
      </c>
      <c r="F12" s="332">
        <v>410586.69</v>
      </c>
      <c r="G12" s="332">
        <v>410586.69</v>
      </c>
      <c r="H12" s="332">
        <v>410586.69</v>
      </c>
      <c r="I12" s="332">
        <v>410586.69</v>
      </c>
      <c r="J12" s="332">
        <v>410586.69</v>
      </c>
      <c r="K12" s="332">
        <v>410586.68</v>
      </c>
      <c r="L12" s="332">
        <v>410586.68</v>
      </c>
      <c r="M12" s="332">
        <v>410586.69</v>
      </c>
      <c r="N12" s="332">
        <v>410586.69</v>
      </c>
      <c r="O12" s="332">
        <v>410586.47</v>
      </c>
      <c r="P12" s="332">
        <f>SUM(D12:O12)</f>
        <v>4927040.04</v>
      </c>
    </row>
    <row r="13" spans="1:16" ht="14.25">
      <c r="A13" s="325"/>
      <c r="B13" s="333" t="s">
        <v>2990</v>
      </c>
      <c r="C13" s="334" t="s">
        <v>33</v>
      </c>
      <c r="D13" s="336">
        <v>1842.1</v>
      </c>
      <c r="E13" s="336">
        <v>1842.1</v>
      </c>
      <c r="F13" s="336">
        <v>1842.1</v>
      </c>
      <c r="G13" s="336">
        <v>1842.1</v>
      </c>
      <c r="H13" s="336">
        <v>1842.1</v>
      </c>
      <c r="I13" s="336">
        <v>1842.1</v>
      </c>
      <c r="J13" s="336">
        <v>1842.1</v>
      </c>
      <c r="K13" s="336">
        <v>1842.1</v>
      </c>
      <c r="L13" s="336">
        <v>1842.1</v>
      </c>
      <c r="M13" s="336">
        <v>1842.1</v>
      </c>
      <c r="N13" s="336">
        <v>1842.1</v>
      </c>
      <c r="O13" s="336">
        <v>1842.1</v>
      </c>
      <c r="P13" s="332">
        <f aca="true" t="shared" si="0" ref="P13:P76">SUM(D13:O13)</f>
        <v>22105.199999999997</v>
      </c>
    </row>
    <row r="14" spans="1:16" ht="14.25">
      <c r="A14" s="325"/>
      <c r="B14" s="333" t="s">
        <v>2991</v>
      </c>
      <c r="C14" s="334" t="s">
        <v>34</v>
      </c>
      <c r="D14" s="336">
        <v>2599.87</v>
      </c>
      <c r="E14" s="336">
        <v>2599.87</v>
      </c>
      <c r="F14" s="336">
        <v>2599.87</v>
      </c>
      <c r="G14" s="336">
        <v>2599.87</v>
      </c>
      <c r="H14" s="336">
        <v>2599.87</v>
      </c>
      <c r="I14" s="336">
        <v>2599.87</v>
      </c>
      <c r="J14" s="336">
        <v>2599.87</v>
      </c>
      <c r="K14" s="336">
        <v>2599.87</v>
      </c>
      <c r="L14" s="336">
        <v>2599.87</v>
      </c>
      <c r="M14" s="336">
        <v>2599.87</v>
      </c>
      <c r="N14" s="336">
        <v>2599.87</v>
      </c>
      <c r="O14" s="336">
        <v>2599.87</v>
      </c>
      <c r="P14" s="332">
        <f t="shared" si="0"/>
        <v>31198.43999999999</v>
      </c>
    </row>
    <row r="15" spans="1:16" ht="14.25">
      <c r="A15" s="325"/>
      <c r="B15" s="333" t="s">
        <v>2992</v>
      </c>
      <c r="C15" s="334" t="s">
        <v>35</v>
      </c>
      <c r="D15" s="336">
        <v>1888.15</v>
      </c>
      <c r="E15" s="336">
        <v>1888.15</v>
      </c>
      <c r="F15" s="336">
        <v>1888.15</v>
      </c>
      <c r="G15" s="336">
        <v>1888.15</v>
      </c>
      <c r="H15" s="336">
        <v>1888.15</v>
      </c>
      <c r="I15" s="336">
        <v>1888.15</v>
      </c>
      <c r="J15" s="336">
        <v>1888.15</v>
      </c>
      <c r="K15" s="336">
        <v>1888.15</v>
      </c>
      <c r="L15" s="336">
        <v>1888.15</v>
      </c>
      <c r="M15" s="336">
        <v>1888.15</v>
      </c>
      <c r="N15" s="336">
        <v>1888.15</v>
      </c>
      <c r="O15" s="336">
        <v>1888.15</v>
      </c>
      <c r="P15" s="332">
        <f t="shared" si="0"/>
        <v>22657.800000000003</v>
      </c>
    </row>
    <row r="16" spans="1:16" ht="14.25">
      <c r="A16" s="325"/>
      <c r="B16" s="333" t="s">
        <v>2993</v>
      </c>
      <c r="C16" s="334" t="s">
        <v>36</v>
      </c>
      <c r="D16" s="336">
        <v>1896.52</v>
      </c>
      <c r="E16" s="336">
        <v>1896.52</v>
      </c>
      <c r="F16" s="336">
        <v>1896.52</v>
      </c>
      <c r="G16" s="336">
        <v>1896.52</v>
      </c>
      <c r="H16" s="336">
        <v>1896.52</v>
      </c>
      <c r="I16" s="336">
        <v>1896.52</v>
      </c>
      <c r="J16" s="336">
        <v>1896.52</v>
      </c>
      <c r="K16" s="336">
        <v>1896.52</v>
      </c>
      <c r="L16" s="336">
        <v>1896.52</v>
      </c>
      <c r="M16" s="336">
        <v>1896.52</v>
      </c>
      <c r="N16" s="336">
        <v>1896.52</v>
      </c>
      <c r="O16" s="336">
        <v>1896.52</v>
      </c>
      <c r="P16" s="332">
        <f t="shared" si="0"/>
        <v>22758.24</v>
      </c>
    </row>
    <row r="17" spans="1:16" ht="14.25">
      <c r="A17" s="325"/>
      <c r="B17" s="333" t="s">
        <v>2994</v>
      </c>
      <c r="C17" s="334" t="s">
        <v>37</v>
      </c>
      <c r="D17" s="336">
        <v>2650.11</v>
      </c>
      <c r="E17" s="336">
        <v>2650.11</v>
      </c>
      <c r="F17" s="336">
        <v>2650.11</v>
      </c>
      <c r="G17" s="336">
        <v>2650.11</v>
      </c>
      <c r="H17" s="336">
        <v>2650.11</v>
      </c>
      <c r="I17" s="336">
        <v>2650.11</v>
      </c>
      <c r="J17" s="336">
        <v>2650.11</v>
      </c>
      <c r="K17" s="336">
        <v>2479.14</v>
      </c>
      <c r="L17" s="335"/>
      <c r="M17" s="335"/>
      <c r="N17" s="335"/>
      <c r="O17" s="335"/>
      <c r="P17" s="332">
        <f t="shared" si="0"/>
        <v>21029.91</v>
      </c>
    </row>
    <row r="18" spans="1:16" ht="14.25">
      <c r="A18" s="325"/>
      <c r="B18" s="333" t="s">
        <v>2995</v>
      </c>
      <c r="C18" s="334" t="s">
        <v>37</v>
      </c>
      <c r="D18" s="335"/>
      <c r="E18" s="335"/>
      <c r="F18" s="335"/>
      <c r="G18" s="335"/>
      <c r="H18" s="335"/>
      <c r="I18" s="335"/>
      <c r="J18" s="335"/>
      <c r="K18" s="337">
        <v>170.97</v>
      </c>
      <c r="L18" s="336">
        <v>2650.1</v>
      </c>
      <c r="M18" s="336">
        <v>2650.11</v>
      </c>
      <c r="N18" s="336">
        <v>2650.11</v>
      </c>
      <c r="O18" s="336">
        <v>2650.11</v>
      </c>
      <c r="P18" s="332">
        <f t="shared" si="0"/>
        <v>10771.400000000001</v>
      </c>
    </row>
    <row r="19" spans="1:16" ht="14.25">
      <c r="A19" s="325"/>
      <c r="B19" s="333" t="s">
        <v>2996</v>
      </c>
      <c r="C19" s="334" t="s">
        <v>38</v>
      </c>
      <c r="D19" s="336">
        <v>1779.3</v>
      </c>
      <c r="E19" s="336">
        <v>1779.3</v>
      </c>
      <c r="F19" s="336">
        <v>1779.3</v>
      </c>
      <c r="G19" s="336">
        <v>1779.3</v>
      </c>
      <c r="H19" s="336">
        <v>1779.3</v>
      </c>
      <c r="I19" s="336">
        <v>1779.3</v>
      </c>
      <c r="J19" s="336">
        <v>1779.3</v>
      </c>
      <c r="K19" s="336">
        <v>1779.3</v>
      </c>
      <c r="L19" s="336">
        <v>1779.3</v>
      </c>
      <c r="M19" s="336">
        <v>1779.3</v>
      </c>
      <c r="N19" s="336">
        <v>1779.3</v>
      </c>
      <c r="O19" s="336">
        <v>1779.3</v>
      </c>
      <c r="P19" s="332">
        <f t="shared" si="0"/>
        <v>21351.599999999995</v>
      </c>
    </row>
    <row r="20" spans="1:16" ht="14.25">
      <c r="A20" s="325"/>
      <c r="B20" s="333" t="s">
        <v>2997</v>
      </c>
      <c r="C20" s="334" t="s">
        <v>39</v>
      </c>
      <c r="D20" s="336">
        <v>1896.52</v>
      </c>
      <c r="E20" s="336">
        <v>1896.52</v>
      </c>
      <c r="F20" s="336">
        <v>1896.52</v>
      </c>
      <c r="G20" s="336">
        <v>1896.52</v>
      </c>
      <c r="H20" s="336">
        <v>1896.52</v>
      </c>
      <c r="I20" s="336">
        <v>1896.52</v>
      </c>
      <c r="J20" s="336">
        <v>1896.52</v>
      </c>
      <c r="K20" s="336">
        <v>1896.52</v>
      </c>
      <c r="L20" s="336">
        <v>1896.52</v>
      </c>
      <c r="M20" s="336">
        <v>1896.52</v>
      </c>
      <c r="N20" s="336">
        <v>1896.52</v>
      </c>
      <c r="O20" s="336">
        <v>1896.52</v>
      </c>
      <c r="P20" s="332">
        <f t="shared" si="0"/>
        <v>22758.24</v>
      </c>
    </row>
    <row r="21" spans="1:16" ht="14.25">
      <c r="A21" s="325"/>
      <c r="B21" s="333" t="s">
        <v>2998</v>
      </c>
      <c r="C21" s="334" t="s">
        <v>40</v>
      </c>
      <c r="D21" s="336">
        <v>1896.52</v>
      </c>
      <c r="E21" s="336">
        <v>1896.52</v>
      </c>
      <c r="F21" s="336">
        <v>1896.52</v>
      </c>
      <c r="G21" s="336">
        <v>1896.52</v>
      </c>
      <c r="H21" s="336">
        <v>1896.52</v>
      </c>
      <c r="I21" s="336">
        <v>1896.52</v>
      </c>
      <c r="J21" s="336">
        <v>1896.52</v>
      </c>
      <c r="K21" s="336">
        <v>1896.52</v>
      </c>
      <c r="L21" s="336">
        <v>1896.52</v>
      </c>
      <c r="M21" s="336">
        <v>1896.52</v>
      </c>
      <c r="N21" s="336">
        <v>1896.52</v>
      </c>
      <c r="O21" s="336">
        <v>1896.52</v>
      </c>
      <c r="P21" s="332">
        <f t="shared" si="0"/>
        <v>22758.24</v>
      </c>
    </row>
    <row r="22" spans="1:16" ht="14.25">
      <c r="A22" s="325"/>
      <c r="B22" s="333" t="s">
        <v>2999</v>
      </c>
      <c r="C22" s="334" t="s">
        <v>41</v>
      </c>
      <c r="D22" s="336">
        <v>2654.29</v>
      </c>
      <c r="E22" s="336">
        <v>2654.29</v>
      </c>
      <c r="F22" s="336">
        <v>2654.29</v>
      </c>
      <c r="G22" s="336">
        <v>2654.29</v>
      </c>
      <c r="H22" s="336">
        <v>2654.29</v>
      </c>
      <c r="I22" s="336">
        <v>2654.29</v>
      </c>
      <c r="J22" s="336">
        <v>2654.29</v>
      </c>
      <c r="K22" s="336">
        <v>2654.29</v>
      </c>
      <c r="L22" s="336">
        <v>2654.29</v>
      </c>
      <c r="M22" s="336">
        <v>2654.29</v>
      </c>
      <c r="N22" s="336">
        <v>2654.29</v>
      </c>
      <c r="O22" s="336">
        <v>2654.29</v>
      </c>
      <c r="P22" s="332">
        <f t="shared" si="0"/>
        <v>31851.480000000007</v>
      </c>
    </row>
    <row r="23" spans="1:16" ht="14.25">
      <c r="A23" s="325"/>
      <c r="B23" s="333" t="s">
        <v>3000</v>
      </c>
      <c r="C23" s="334" t="s">
        <v>42</v>
      </c>
      <c r="D23" s="336">
        <v>1775.11</v>
      </c>
      <c r="E23" s="336">
        <v>1775.11</v>
      </c>
      <c r="F23" s="336">
        <v>1775.11</v>
      </c>
      <c r="G23" s="336">
        <v>1775.11</v>
      </c>
      <c r="H23" s="336">
        <v>1775.11</v>
      </c>
      <c r="I23" s="336">
        <v>1775.11</v>
      </c>
      <c r="J23" s="336">
        <v>1775.11</v>
      </c>
      <c r="K23" s="336">
        <v>1775.11</v>
      </c>
      <c r="L23" s="336">
        <v>1775.11</v>
      </c>
      <c r="M23" s="336">
        <v>1775.11</v>
      </c>
      <c r="N23" s="336">
        <v>1775.11</v>
      </c>
      <c r="O23" s="336">
        <v>1775.11</v>
      </c>
      <c r="P23" s="332">
        <f t="shared" si="0"/>
        <v>21301.320000000003</v>
      </c>
    </row>
    <row r="24" spans="1:16" ht="14.25">
      <c r="A24" s="325"/>
      <c r="B24" s="333" t="s">
        <v>3001</v>
      </c>
      <c r="C24" s="334" t="s">
        <v>43</v>
      </c>
      <c r="D24" s="336">
        <v>1892.34</v>
      </c>
      <c r="E24" s="336">
        <v>1892.34</v>
      </c>
      <c r="F24" s="336">
        <v>1892.34</v>
      </c>
      <c r="G24" s="336">
        <v>1892.34</v>
      </c>
      <c r="H24" s="336">
        <v>1892.34</v>
      </c>
      <c r="I24" s="336">
        <v>1892.34</v>
      </c>
      <c r="J24" s="336">
        <v>1892.34</v>
      </c>
      <c r="K24" s="336">
        <v>1892.34</v>
      </c>
      <c r="L24" s="336">
        <v>1892.34</v>
      </c>
      <c r="M24" s="336">
        <v>1892.34</v>
      </c>
      <c r="N24" s="336">
        <v>1892.34</v>
      </c>
      <c r="O24" s="336">
        <v>1892.34</v>
      </c>
      <c r="P24" s="332">
        <f t="shared" si="0"/>
        <v>22708.079999999998</v>
      </c>
    </row>
    <row r="25" spans="1:16" ht="14.25">
      <c r="A25" s="325"/>
      <c r="B25" s="333" t="s">
        <v>3002</v>
      </c>
      <c r="C25" s="334" t="s">
        <v>44</v>
      </c>
      <c r="D25" s="336">
        <v>1879.78</v>
      </c>
      <c r="E25" s="336">
        <v>1879.78</v>
      </c>
      <c r="F25" s="336">
        <v>1879.78</v>
      </c>
      <c r="G25" s="336">
        <v>1879.78</v>
      </c>
      <c r="H25" s="336">
        <v>1879.78</v>
      </c>
      <c r="I25" s="336">
        <v>1879.78</v>
      </c>
      <c r="J25" s="336">
        <v>1879.78</v>
      </c>
      <c r="K25" s="336">
        <v>1879.78</v>
      </c>
      <c r="L25" s="336">
        <v>1879.78</v>
      </c>
      <c r="M25" s="336">
        <v>1879.78</v>
      </c>
      <c r="N25" s="336">
        <v>1879.78</v>
      </c>
      <c r="O25" s="336">
        <v>1879.78</v>
      </c>
      <c r="P25" s="332">
        <f t="shared" si="0"/>
        <v>22557.359999999997</v>
      </c>
    </row>
    <row r="26" spans="1:16" ht="14.25">
      <c r="A26" s="325"/>
      <c r="B26" s="333" t="s">
        <v>3003</v>
      </c>
      <c r="C26" s="334" t="s">
        <v>45</v>
      </c>
      <c r="D26" s="336">
        <v>1708.13</v>
      </c>
      <c r="E26" s="336">
        <v>1708.13</v>
      </c>
      <c r="F26" s="336">
        <v>1708.13</v>
      </c>
      <c r="G26" s="336">
        <v>1708.13</v>
      </c>
      <c r="H26" s="336">
        <v>1708.13</v>
      </c>
      <c r="I26" s="336">
        <v>1708.13</v>
      </c>
      <c r="J26" s="336">
        <v>1708.13</v>
      </c>
      <c r="K26" s="336">
        <v>1708.13</v>
      </c>
      <c r="L26" s="336">
        <v>1708.13</v>
      </c>
      <c r="M26" s="336">
        <v>1708.13</v>
      </c>
      <c r="N26" s="336">
        <v>1708.13</v>
      </c>
      <c r="O26" s="336">
        <v>1708.13</v>
      </c>
      <c r="P26" s="332">
        <f t="shared" si="0"/>
        <v>20497.56000000001</v>
      </c>
    </row>
    <row r="27" spans="1:16" ht="14.25">
      <c r="A27" s="325"/>
      <c r="B27" s="333" t="s">
        <v>3004</v>
      </c>
      <c r="C27" s="334" t="s">
        <v>46</v>
      </c>
      <c r="D27" s="336">
        <v>2666.85</v>
      </c>
      <c r="E27" s="336">
        <v>2666.85</v>
      </c>
      <c r="F27" s="336">
        <v>2666.85</v>
      </c>
      <c r="G27" s="336">
        <v>2666.85</v>
      </c>
      <c r="H27" s="336">
        <v>2666.85</v>
      </c>
      <c r="I27" s="336">
        <v>2666.85</v>
      </c>
      <c r="J27" s="336">
        <v>2666.85</v>
      </c>
      <c r="K27" s="336">
        <v>2666.85</v>
      </c>
      <c r="L27" s="336">
        <v>2666.85</v>
      </c>
      <c r="M27" s="336">
        <v>2666.85</v>
      </c>
      <c r="N27" s="336">
        <v>2666.85</v>
      </c>
      <c r="O27" s="336">
        <v>2666.85</v>
      </c>
      <c r="P27" s="332">
        <f t="shared" si="0"/>
        <v>32002.199999999993</v>
      </c>
    </row>
    <row r="28" spans="1:16" ht="14.25">
      <c r="A28" s="325"/>
      <c r="B28" s="333" t="s">
        <v>3005</v>
      </c>
      <c r="C28" s="334" t="s">
        <v>47</v>
      </c>
      <c r="D28" s="336">
        <v>1775.11</v>
      </c>
      <c r="E28" s="336">
        <v>1775.11</v>
      </c>
      <c r="F28" s="336">
        <v>1775.11</v>
      </c>
      <c r="G28" s="336">
        <v>1775.11</v>
      </c>
      <c r="H28" s="336">
        <v>1775.11</v>
      </c>
      <c r="I28" s="336">
        <v>1775.11</v>
      </c>
      <c r="J28" s="336">
        <v>1775.11</v>
      </c>
      <c r="K28" s="336">
        <v>1775.11</v>
      </c>
      <c r="L28" s="336">
        <v>1775.11</v>
      </c>
      <c r="M28" s="336">
        <v>1775.11</v>
      </c>
      <c r="N28" s="336">
        <v>1775.11</v>
      </c>
      <c r="O28" s="336">
        <v>1775.11</v>
      </c>
      <c r="P28" s="332">
        <f t="shared" si="0"/>
        <v>21301.320000000003</v>
      </c>
    </row>
    <row r="29" spans="1:16" ht="14.25">
      <c r="A29" s="325"/>
      <c r="B29" s="333" t="s">
        <v>3006</v>
      </c>
      <c r="C29" s="334" t="s">
        <v>48</v>
      </c>
      <c r="D29" s="336">
        <v>1888.15</v>
      </c>
      <c r="E29" s="336">
        <v>1888.15</v>
      </c>
      <c r="F29" s="336">
        <v>1888.15</v>
      </c>
      <c r="G29" s="336">
        <v>1888.15</v>
      </c>
      <c r="H29" s="336">
        <v>1888.15</v>
      </c>
      <c r="I29" s="336">
        <v>1888.15</v>
      </c>
      <c r="J29" s="336">
        <v>1888.15</v>
      </c>
      <c r="K29" s="336">
        <v>1888.15</v>
      </c>
      <c r="L29" s="336">
        <v>1888.15</v>
      </c>
      <c r="M29" s="336">
        <v>1888.15</v>
      </c>
      <c r="N29" s="336">
        <v>1888.15</v>
      </c>
      <c r="O29" s="336">
        <v>1888.15</v>
      </c>
      <c r="P29" s="332">
        <f t="shared" si="0"/>
        <v>22657.800000000003</v>
      </c>
    </row>
    <row r="30" spans="1:16" ht="14.25">
      <c r="A30" s="325"/>
      <c r="B30" s="333" t="s">
        <v>3007</v>
      </c>
      <c r="C30" s="334" t="s">
        <v>49</v>
      </c>
      <c r="D30" s="336">
        <v>1904.9</v>
      </c>
      <c r="E30" s="336">
        <v>1904.9</v>
      </c>
      <c r="F30" s="336">
        <v>1904.9</v>
      </c>
      <c r="G30" s="336">
        <v>1904.9</v>
      </c>
      <c r="H30" s="336">
        <v>1904.9</v>
      </c>
      <c r="I30" s="336">
        <v>1904.9</v>
      </c>
      <c r="J30" s="336">
        <v>1904.9</v>
      </c>
      <c r="K30" s="336">
        <v>1904.9</v>
      </c>
      <c r="L30" s="336">
        <v>1904.9</v>
      </c>
      <c r="M30" s="336">
        <v>1904.9</v>
      </c>
      <c r="N30" s="336">
        <v>1904.9</v>
      </c>
      <c r="O30" s="336">
        <v>1904.9</v>
      </c>
      <c r="P30" s="332">
        <f t="shared" si="0"/>
        <v>22858.800000000003</v>
      </c>
    </row>
    <row r="31" spans="1:16" ht="14.25">
      <c r="A31" s="325"/>
      <c r="B31" s="333" t="s">
        <v>3008</v>
      </c>
      <c r="C31" s="334" t="s">
        <v>50</v>
      </c>
      <c r="D31" s="336">
        <v>2650.11</v>
      </c>
      <c r="E31" s="336">
        <v>2650.11</v>
      </c>
      <c r="F31" s="336">
        <v>2650.11</v>
      </c>
      <c r="G31" s="336">
        <v>2650.11</v>
      </c>
      <c r="H31" s="336">
        <v>2650.11</v>
      </c>
      <c r="I31" s="336">
        <v>2650.11</v>
      </c>
      <c r="J31" s="336">
        <v>2650.11</v>
      </c>
      <c r="K31" s="336">
        <v>2650.11</v>
      </c>
      <c r="L31" s="336">
        <v>2650.11</v>
      </c>
      <c r="M31" s="336">
        <v>2650.11</v>
      </c>
      <c r="N31" s="336">
        <v>2650.11</v>
      </c>
      <c r="O31" s="336">
        <v>2650.11</v>
      </c>
      <c r="P31" s="332">
        <f t="shared" si="0"/>
        <v>31801.320000000003</v>
      </c>
    </row>
    <row r="32" spans="1:16" ht="14.25">
      <c r="A32" s="325"/>
      <c r="B32" s="333" t="s">
        <v>3009</v>
      </c>
      <c r="C32" s="334" t="s">
        <v>51</v>
      </c>
      <c r="D32" s="336">
        <v>1779.3</v>
      </c>
      <c r="E32" s="336">
        <v>1779.3</v>
      </c>
      <c r="F32" s="336">
        <v>1779.3</v>
      </c>
      <c r="G32" s="336">
        <v>1779.3</v>
      </c>
      <c r="H32" s="336">
        <v>1779.3</v>
      </c>
      <c r="I32" s="336">
        <v>1779.3</v>
      </c>
      <c r="J32" s="336">
        <v>1779.3</v>
      </c>
      <c r="K32" s="336">
        <v>1779.3</v>
      </c>
      <c r="L32" s="336">
        <v>1779.3</v>
      </c>
      <c r="M32" s="336">
        <v>1779.3</v>
      </c>
      <c r="N32" s="336">
        <v>1779.3</v>
      </c>
      <c r="O32" s="336">
        <v>1779.3</v>
      </c>
      <c r="P32" s="332">
        <f t="shared" si="0"/>
        <v>21351.599999999995</v>
      </c>
    </row>
    <row r="33" spans="1:16" ht="14.25">
      <c r="A33" s="325"/>
      <c r="B33" s="333" t="s">
        <v>3010</v>
      </c>
      <c r="C33" s="334" t="s">
        <v>52</v>
      </c>
      <c r="D33" s="336">
        <v>1896.52</v>
      </c>
      <c r="E33" s="336">
        <v>1896.52</v>
      </c>
      <c r="F33" s="336">
        <v>1896.52</v>
      </c>
      <c r="G33" s="336">
        <v>1896.52</v>
      </c>
      <c r="H33" s="336">
        <v>1896.52</v>
      </c>
      <c r="I33" s="336">
        <v>1896.52</v>
      </c>
      <c r="J33" s="336">
        <v>1896.52</v>
      </c>
      <c r="K33" s="336">
        <v>1896.52</v>
      </c>
      <c r="L33" s="336">
        <v>1896.52</v>
      </c>
      <c r="M33" s="336">
        <v>1896.52</v>
      </c>
      <c r="N33" s="336">
        <v>1896.52</v>
      </c>
      <c r="O33" s="336">
        <v>1896.52</v>
      </c>
      <c r="P33" s="332">
        <f t="shared" si="0"/>
        <v>22758.24</v>
      </c>
    </row>
    <row r="34" spans="1:16" ht="14.25">
      <c r="A34" s="325"/>
      <c r="B34" s="333" t="s">
        <v>3011</v>
      </c>
      <c r="C34" s="334" t="s">
        <v>53</v>
      </c>
      <c r="D34" s="336">
        <v>1888.15</v>
      </c>
      <c r="E34" s="336">
        <v>1888.15</v>
      </c>
      <c r="F34" s="336">
        <v>1888.15</v>
      </c>
      <c r="G34" s="336">
        <v>1888.15</v>
      </c>
      <c r="H34" s="336">
        <v>1888.15</v>
      </c>
      <c r="I34" s="336">
        <v>1888.15</v>
      </c>
      <c r="J34" s="336">
        <v>1888.15</v>
      </c>
      <c r="K34" s="336">
        <v>1888.15</v>
      </c>
      <c r="L34" s="336">
        <v>1888.15</v>
      </c>
      <c r="M34" s="336">
        <v>1888.15</v>
      </c>
      <c r="N34" s="336">
        <v>1888.15</v>
      </c>
      <c r="O34" s="336">
        <v>1888.15</v>
      </c>
      <c r="P34" s="332">
        <f t="shared" si="0"/>
        <v>22657.800000000003</v>
      </c>
    </row>
    <row r="35" spans="1:16" ht="14.25">
      <c r="A35" s="325"/>
      <c r="B35" s="333" t="s">
        <v>3012</v>
      </c>
      <c r="C35" s="334" t="s">
        <v>54</v>
      </c>
      <c r="D35" s="336">
        <v>2666.85</v>
      </c>
      <c r="E35" s="336">
        <v>2666.85</v>
      </c>
      <c r="F35" s="336">
        <v>2666.85</v>
      </c>
      <c r="G35" s="336">
        <v>2666.85</v>
      </c>
      <c r="H35" s="336">
        <v>2666.85</v>
      </c>
      <c r="I35" s="336">
        <v>2666.85</v>
      </c>
      <c r="J35" s="336">
        <v>2666.85</v>
      </c>
      <c r="K35" s="336">
        <v>2666.85</v>
      </c>
      <c r="L35" s="336">
        <v>2666.85</v>
      </c>
      <c r="M35" s="336">
        <v>2666.85</v>
      </c>
      <c r="N35" s="336">
        <v>2666.85</v>
      </c>
      <c r="O35" s="336">
        <v>2666.85</v>
      </c>
      <c r="P35" s="332">
        <f t="shared" si="0"/>
        <v>32002.199999999993</v>
      </c>
    </row>
    <row r="36" spans="1:16" ht="14.25">
      <c r="A36" s="325"/>
      <c r="B36" s="333" t="s">
        <v>3013</v>
      </c>
      <c r="C36" s="334" t="s">
        <v>55</v>
      </c>
      <c r="D36" s="336">
        <v>1783.48</v>
      </c>
      <c r="E36" s="336">
        <v>1783.48</v>
      </c>
      <c r="F36" s="336">
        <v>1783.48</v>
      </c>
      <c r="G36" s="336">
        <v>1783.48</v>
      </c>
      <c r="H36" s="336">
        <v>1783.48</v>
      </c>
      <c r="I36" s="336">
        <v>1783.48</v>
      </c>
      <c r="J36" s="336">
        <v>1783.48</v>
      </c>
      <c r="K36" s="336">
        <v>1783.48</v>
      </c>
      <c r="L36" s="336">
        <v>1783.48</v>
      </c>
      <c r="M36" s="336">
        <v>1783.48</v>
      </c>
      <c r="N36" s="336">
        <v>1783.48</v>
      </c>
      <c r="O36" s="336">
        <v>1783.48</v>
      </c>
      <c r="P36" s="332">
        <f t="shared" si="0"/>
        <v>21401.76</v>
      </c>
    </row>
    <row r="37" spans="1:16" ht="14.25">
      <c r="A37" s="325"/>
      <c r="B37" s="333" t="s">
        <v>3014</v>
      </c>
      <c r="C37" s="334" t="s">
        <v>56</v>
      </c>
      <c r="D37" s="336">
        <v>1837.91</v>
      </c>
      <c r="E37" s="336">
        <v>1837.91</v>
      </c>
      <c r="F37" s="336">
        <v>1837.91</v>
      </c>
      <c r="G37" s="336">
        <v>1837.91</v>
      </c>
      <c r="H37" s="336">
        <v>1837.91</v>
      </c>
      <c r="I37" s="336">
        <v>1837.91</v>
      </c>
      <c r="J37" s="336">
        <v>1837.91</v>
      </c>
      <c r="K37" s="336">
        <v>1837.91</v>
      </c>
      <c r="L37" s="336">
        <v>1837.91</v>
      </c>
      <c r="M37" s="336">
        <v>1837.91</v>
      </c>
      <c r="N37" s="336">
        <v>1837.91</v>
      </c>
      <c r="O37" s="336">
        <v>1837.91</v>
      </c>
      <c r="P37" s="332">
        <f t="shared" si="0"/>
        <v>22054.920000000002</v>
      </c>
    </row>
    <row r="38" spans="1:16" ht="14.25">
      <c r="A38" s="325"/>
      <c r="B38" s="333" t="s">
        <v>3015</v>
      </c>
      <c r="C38" s="334" t="s">
        <v>57</v>
      </c>
      <c r="D38" s="336">
        <v>1892.34</v>
      </c>
      <c r="E38" s="336">
        <v>1892.34</v>
      </c>
      <c r="F38" s="336">
        <v>1892.34</v>
      </c>
      <c r="G38" s="336">
        <v>1892.34</v>
      </c>
      <c r="H38" s="336">
        <v>1892.34</v>
      </c>
      <c r="I38" s="336">
        <v>1892.34</v>
      </c>
      <c r="J38" s="336">
        <v>1892.34</v>
      </c>
      <c r="K38" s="336">
        <v>1892.34</v>
      </c>
      <c r="L38" s="336">
        <v>1892.34</v>
      </c>
      <c r="M38" s="336">
        <v>1892.34</v>
      </c>
      <c r="N38" s="336">
        <v>1892.34</v>
      </c>
      <c r="O38" s="336">
        <v>1892.34</v>
      </c>
      <c r="P38" s="332">
        <f t="shared" si="0"/>
        <v>22708.079999999998</v>
      </c>
    </row>
    <row r="39" spans="1:16" ht="14.25">
      <c r="A39" s="325"/>
      <c r="B39" s="333" t="s">
        <v>3016</v>
      </c>
      <c r="C39" s="334" t="s">
        <v>58</v>
      </c>
      <c r="D39" s="336">
        <v>1896.52</v>
      </c>
      <c r="E39" s="336">
        <v>1896.52</v>
      </c>
      <c r="F39" s="336">
        <v>1896.52</v>
      </c>
      <c r="G39" s="336">
        <v>1896.52</v>
      </c>
      <c r="H39" s="336">
        <v>1896.52</v>
      </c>
      <c r="I39" s="336">
        <v>1706.87</v>
      </c>
      <c r="J39" s="335"/>
      <c r="K39" s="335"/>
      <c r="L39" s="335"/>
      <c r="M39" s="335"/>
      <c r="N39" s="335"/>
      <c r="O39" s="335"/>
      <c r="P39" s="332">
        <f t="shared" si="0"/>
        <v>11189.470000000001</v>
      </c>
    </row>
    <row r="40" spans="1:16" ht="14.25">
      <c r="A40" s="325"/>
      <c r="B40" s="333" t="s">
        <v>3017</v>
      </c>
      <c r="C40" s="334" t="s">
        <v>58</v>
      </c>
      <c r="D40" s="335"/>
      <c r="E40" s="335"/>
      <c r="F40" s="335"/>
      <c r="G40" s="335"/>
      <c r="H40" s="335"/>
      <c r="I40" s="337">
        <v>189.65</v>
      </c>
      <c r="J40" s="336">
        <v>1896.52</v>
      </c>
      <c r="K40" s="336">
        <v>1896.52</v>
      </c>
      <c r="L40" s="336">
        <v>1896.52</v>
      </c>
      <c r="M40" s="336">
        <v>1896.52</v>
      </c>
      <c r="N40" s="336">
        <v>1896.52</v>
      </c>
      <c r="O40" s="336">
        <v>1896.52</v>
      </c>
      <c r="P40" s="332">
        <f t="shared" si="0"/>
        <v>11568.77</v>
      </c>
    </row>
    <row r="41" spans="1:16" ht="14.25">
      <c r="A41" s="325"/>
      <c r="B41" s="333" t="s">
        <v>3018</v>
      </c>
      <c r="C41" s="334" t="s">
        <v>59</v>
      </c>
      <c r="D41" s="336">
        <v>2675.23</v>
      </c>
      <c r="E41" s="336">
        <v>2675.23</v>
      </c>
      <c r="F41" s="336">
        <v>2675.23</v>
      </c>
      <c r="G41" s="336">
        <v>2675.23</v>
      </c>
      <c r="H41" s="336">
        <v>2675.23</v>
      </c>
      <c r="I41" s="336">
        <v>2675.23</v>
      </c>
      <c r="J41" s="336">
        <v>2675.23</v>
      </c>
      <c r="K41" s="336">
        <v>2675.23</v>
      </c>
      <c r="L41" s="336">
        <v>2675.23</v>
      </c>
      <c r="M41" s="336">
        <v>2675.23</v>
      </c>
      <c r="N41" s="336">
        <v>2675.23</v>
      </c>
      <c r="O41" s="336">
        <v>2675.23</v>
      </c>
      <c r="P41" s="332">
        <f t="shared" si="0"/>
        <v>32102.76</v>
      </c>
    </row>
    <row r="42" spans="1:16" ht="14.25">
      <c r="A42" s="325"/>
      <c r="B42" s="333" t="s">
        <v>3019</v>
      </c>
      <c r="C42" s="334" t="s">
        <v>60</v>
      </c>
      <c r="D42" s="336">
        <v>1783.48</v>
      </c>
      <c r="E42" s="336">
        <v>1783.48</v>
      </c>
      <c r="F42" s="336">
        <v>1783.48</v>
      </c>
      <c r="G42" s="336">
        <v>1783.48</v>
      </c>
      <c r="H42" s="336">
        <v>1783.48</v>
      </c>
      <c r="I42" s="336">
        <v>1783.48</v>
      </c>
      <c r="J42" s="336">
        <v>1783.48</v>
      </c>
      <c r="K42" s="336">
        <v>1783.48</v>
      </c>
      <c r="L42" s="336">
        <v>1783.48</v>
      </c>
      <c r="M42" s="336">
        <v>1783.48</v>
      </c>
      <c r="N42" s="336">
        <v>1783.48</v>
      </c>
      <c r="O42" s="336">
        <v>1783.48</v>
      </c>
      <c r="P42" s="332">
        <f t="shared" si="0"/>
        <v>21401.76</v>
      </c>
    </row>
    <row r="43" spans="1:16" ht="14.25">
      <c r="A43" s="325"/>
      <c r="B43" s="333" t="s">
        <v>3020</v>
      </c>
      <c r="C43" s="334" t="s">
        <v>61</v>
      </c>
      <c r="D43" s="336">
        <v>1904.9</v>
      </c>
      <c r="E43" s="336">
        <v>1904.9</v>
      </c>
      <c r="F43" s="336">
        <v>1904.9</v>
      </c>
      <c r="G43" s="336">
        <v>1904.9</v>
      </c>
      <c r="H43" s="336">
        <v>1904.9</v>
      </c>
      <c r="I43" s="336">
        <v>1904.9</v>
      </c>
      <c r="J43" s="336">
        <v>1904.9</v>
      </c>
      <c r="K43" s="336">
        <v>1904.9</v>
      </c>
      <c r="L43" s="336">
        <v>1904.9</v>
      </c>
      <c r="M43" s="336">
        <v>1904.9</v>
      </c>
      <c r="N43" s="336">
        <v>1904.9</v>
      </c>
      <c r="O43" s="336">
        <v>1904.9</v>
      </c>
      <c r="P43" s="332">
        <f t="shared" si="0"/>
        <v>22858.800000000003</v>
      </c>
    </row>
    <row r="44" spans="1:16" ht="14.25">
      <c r="A44" s="325"/>
      <c r="B44" s="333" t="s">
        <v>3021</v>
      </c>
      <c r="C44" s="334" t="s">
        <v>62</v>
      </c>
      <c r="D44" s="336">
        <v>1892.34</v>
      </c>
      <c r="E44" s="336">
        <v>1892.34</v>
      </c>
      <c r="F44" s="336">
        <v>1892.34</v>
      </c>
      <c r="G44" s="336">
        <v>1892.34</v>
      </c>
      <c r="H44" s="336">
        <v>1892.34</v>
      </c>
      <c r="I44" s="336">
        <v>1892.34</v>
      </c>
      <c r="J44" s="336">
        <v>1892.34</v>
      </c>
      <c r="K44" s="336">
        <v>1892.34</v>
      </c>
      <c r="L44" s="336">
        <v>1892.34</v>
      </c>
      <c r="M44" s="336">
        <v>1892.34</v>
      </c>
      <c r="N44" s="336">
        <v>1892.34</v>
      </c>
      <c r="O44" s="336">
        <v>1892.34</v>
      </c>
      <c r="P44" s="332">
        <f t="shared" si="0"/>
        <v>22708.079999999998</v>
      </c>
    </row>
    <row r="45" spans="1:16" ht="14.25">
      <c r="A45" s="325"/>
      <c r="B45" s="333" t="s">
        <v>3022</v>
      </c>
      <c r="C45" s="334" t="s">
        <v>63</v>
      </c>
      <c r="D45" s="336">
        <v>2666.85</v>
      </c>
      <c r="E45" s="336">
        <v>2666.85</v>
      </c>
      <c r="F45" s="336">
        <v>2666.85</v>
      </c>
      <c r="G45" s="336">
        <v>2666.85</v>
      </c>
      <c r="H45" s="336">
        <v>2666.85</v>
      </c>
      <c r="I45" s="336">
        <v>2666.85</v>
      </c>
      <c r="J45" s="336">
        <v>2666.85</v>
      </c>
      <c r="K45" s="336">
        <v>2666.85</v>
      </c>
      <c r="L45" s="336">
        <v>2666.85</v>
      </c>
      <c r="M45" s="336">
        <v>2666.85</v>
      </c>
      <c r="N45" s="336">
        <v>2666.85</v>
      </c>
      <c r="O45" s="336">
        <v>2666.85</v>
      </c>
      <c r="P45" s="332">
        <f t="shared" si="0"/>
        <v>32002.199999999993</v>
      </c>
    </row>
    <row r="46" spans="1:16" ht="14.25">
      <c r="A46" s="325"/>
      <c r="B46" s="333" t="s">
        <v>3023</v>
      </c>
      <c r="C46" s="334" t="s">
        <v>64</v>
      </c>
      <c r="D46" s="336">
        <v>1783.48</v>
      </c>
      <c r="E46" s="336">
        <v>1783.48</v>
      </c>
      <c r="F46" s="336">
        <v>1783.48</v>
      </c>
      <c r="G46" s="336">
        <v>1783.48</v>
      </c>
      <c r="H46" s="336">
        <v>1783.48</v>
      </c>
      <c r="I46" s="336">
        <v>1783.48</v>
      </c>
      <c r="J46" s="336">
        <v>1783.48</v>
      </c>
      <c r="K46" s="336">
        <v>1783.48</v>
      </c>
      <c r="L46" s="336">
        <v>1783.48</v>
      </c>
      <c r="M46" s="336">
        <v>1783.48</v>
      </c>
      <c r="N46" s="336">
        <v>1783.48</v>
      </c>
      <c r="O46" s="336">
        <v>1783.48</v>
      </c>
      <c r="P46" s="332">
        <f t="shared" si="0"/>
        <v>21401.76</v>
      </c>
    </row>
    <row r="47" spans="1:16" ht="14.25">
      <c r="A47" s="325"/>
      <c r="B47" s="333" t="s">
        <v>3024</v>
      </c>
      <c r="C47" s="334" t="s">
        <v>65</v>
      </c>
      <c r="D47" s="336">
        <v>1892.34</v>
      </c>
      <c r="E47" s="336">
        <v>1892.34</v>
      </c>
      <c r="F47" s="336">
        <v>1892.34</v>
      </c>
      <c r="G47" s="336">
        <v>1892.34</v>
      </c>
      <c r="H47" s="336">
        <v>1892.34</v>
      </c>
      <c r="I47" s="336">
        <v>1892.34</v>
      </c>
      <c r="J47" s="336">
        <v>1892.34</v>
      </c>
      <c r="K47" s="336">
        <v>1892.34</v>
      </c>
      <c r="L47" s="336">
        <v>1892.34</v>
      </c>
      <c r="M47" s="336">
        <v>1892.34</v>
      </c>
      <c r="N47" s="336">
        <v>1892.34</v>
      </c>
      <c r="O47" s="336">
        <v>1892.34</v>
      </c>
      <c r="P47" s="332">
        <f t="shared" si="0"/>
        <v>22708.079999999998</v>
      </c>
    </row>
    <row r="48" spans="1:16" ht="14.25">
      <c r="A48" s="325"/>
      <c r="B48" s="333" t="s">
        <v>3025</v>
      </c>
      <c r="C48" s="334" t="s">
        <v>66</v>
      </c>
      <c r="D48" s="336">
        <v>1892.34</v>
      </c>
      <c r="E48" s="336">
        <v>1892.34</v>
      </c>
      <c r="F48" s="336">
        <v>1892.34</v>
      </c>
      <c r="G48" s="336">
        <v>1892.34</v>
      </c>
      <c r="H48" s="336">
        <v>1892.34</v>
      </c>
      <c r="I48" s="336">
        <v>1892.34</v>
      </c>
      <c r="J48" s="336">
        <v>1892.34</v>
      </c>
      <c r="K48" s="336">
        <v>1892.34</v>
      </c>
      <c r="L48" s="336">
        <v>1892.34</v>
      </c>
      <c r="M48" s="336">
        <v>1892.34</v>
      </c>
      <c r="N48" s="336">
        <v>1892.34</v>
      </c>
      <c r="O48" s="336">
        <v>1892.34</v>
      </c>
      <c r="P48" s="332">
        <f t="shared" si="0"/>
        <v>22708.079999999998</v>
      </c>
    </row>
    <row r="49" spans="1:16" ht="14.25">
      <c r="A49" s="325"/>
      <c r="B49" s="333" t="s">
        <v>3026</v>
      </c>
      <c r="C49" s="334" t="s">
        <v>67</v>
      </c>
      <c r="D49" s="336">
        <v>1837.91</v>
      </c>
      <c r="E49" s="336">
        <v>1837.91</v>
      </c>
      <c r="F49" s="336">
        <v>1837.91</v>
      </c>
      <c r="G49" s="336">
        <v>1837.91</v>
      </c>
      <c r="H49" s="336">
        <v>1837.91</v>
      </c>
      <c r="I49" s="336">
        <v>1837.91</v>
      </c>
      <c r="J49" s="336">
        <v>1837.91</v>
      </c>
      <c r="K49" s="336">
        <v>1837.91</v>
      </c>
      <c r="L49" s="336">
        <v>1837.91</v>
      </c>
      <c r="M49" s="336">
        <v>1837.91</v>
      </c>
      <c r="N49" s="336">
        <v>1837.91</v>
      </c>
      <c r="O49" s="336">
        <v>1837.91</v>
      </c>
      <c r="P49" s="332">
        <f t="shared" si="0"/>
        <v>22054.920000000002</v>
      </c>
    </row>
    <row r="50" spans="1:16" ht="14.25">
      <c r="A50" s="325"/>
      <c r="B50" s="333" t="s">
        <v>3027</v>
      </c>
      <c r="C50" s="334" t="s">
        <v>68</v>
      </c>
      <c r="D50" s="336">
        <v>2662.67</v>
      </c>
      <c r="E50" s="336">
        <v>2662.67</v>
      </c>
      <c r="F50" s="336">
        <v>2662.67</v>
      </c>
      <c r="G50" s="336">
        <v>2662.67</v>
      </c>
      <c r="H50" s="336">
        <v>2662.67</v>
      </c>
      <c r="I50" s="336">
        <v>2662.67</v>
      </c>
      <c r="J50" s="336">
        <v>2662.67</v>
      </c>
      <c r="K50" s="336">
        <v>2662.67</v>
      </c>
      <c r="L50" s="336">
        <v>2662.67</v>
      </c>
      <c r="M50" s="336">
        <v>2662.67</v>
      </c>
      <c r="N50" s="336">
        <v>2662.67</v>
      </c>
      <c r="O50" s="336">
        <v>2662.67</v>
      </c>
      <c r="P50" s="332">
        <f t="shared" si="0"/>
        <v>31952.039999999994</v>
      </c>
    </row>
    <row r="51" spans="1:16" ht="14.25">
      <c r="A51" s="325"/>
      <c r="B51" s="333" t="s">
        <v>3028</v>
      </c>
      <c r="C51" s="334" t="s">
        <v>69</v>
      </c>
      <c r="D51" s="336">
        <v>1770.93</v>
      </c>
      <c r="E51" s="336">
        <v>1770.93</v>
      </c>
      <c r="F51" s="336">
        <v>1770.93</v>
      </c>
      <c r="G51" s="336">
        <v>1770.93</v>
      </c>
      <c r="H51" s="336">
        <v>1770.93</v>
      </c>
      <c r="I51" s="336">
        <v>1770.93</v>
      </c>
      <c r="J51" s="336">
        <v>1770.93</v>
      </c>
      <c r="K51" s="336">
        <v>1770.93</v>
      </c>
      <c r="L51" s="336">
        <v>1770.93</v>
      </c>
      <c r="M51" s="336">
        <v>1770.93</v>
      </c>
      <c r="N51" s="336">
        <v>1770.93</v>
      </c>
      <c r="O51" s="336">
        <v>1770.93</v>
      </c>
      <c r="P51" s="332">
        <f t="shared" si="0"/>
        <v>21251.16</v>
      </c>
    </row>
    <row r="52" spans="1:16" ht="14.25">
      <c r="A52" s="325"/>
      <c r="B52" s="333" t="s">
        <v>3029</v>
      </c>
      <c r="C52" s="334" t="s">
        <v>70</v>
      </c>
      <c r="D52" s="336">
        <v>1900.71</v>
      </c>
      <c r="E52" s="336">
        <v>1900.71</v>
      </c>
      <c r="F52" s="336">
        <v>1900.71</v>
      </c>
      <c r="G52" s="336">
        <v>1900.71</v>
      </c>
      <c r="H52" s="336">
        <v>1900.71</v>
      </c>
      <c r="I52" s="336">
        <v>1900.71</v>
      </c>
      <c r="J52" s="336">
        <v>1900.71</v>
      </c>
      <c r="K52" s="336">
        <v>1900.71</v>
      </c>
      <c r="L52" s="336">
        <v>1900.71</v>
      </c>
      <c r="M52" s="336">
        <v>1900.71</v>
      </c>
      <c r="N52" s="336">
        <v>1900.71</v>
      </c>
      <c r="O52" s="336">
        <v>1900.71</v>
      </c>
      <c r="P52" s="332">
        <f t="shared" si="0"/>
        <v>22808.519999999993</v>
      </c>
    </row>
    <row r="53" spans="1:16" ht="14.25">
      <c r="A53" s="325"/>
      <c r="B53" s="333" t="s">
        <v>3030</v>
      </c>
      <c r="C53" s="334" t="s">
        <v>71</v>
      </c>
      <c r="D53" s="336">
        <v>1888.15</v>
      </c>
      <c r="E53" s="336">
        <v>1888.15</v>
      </c>
      <c r="F53" s="336">
        <v>1888.15</v>
      </c>
      <c r="G53" s="336">
        <v>1888.15</v>
      </c>
      <c r="H53" s="336">
        <v>1888.15</v>
      </c>
      <c r="I53" s="336">
        <v>1888.15</v>
      </c>
      <c r="J53" s="336">
        <v>1888.15</v>
      </c>
      <c r="K53" s="336">
        <v>1888.15</v>
      </c>
      <c r="L53" s="336">
        <v>1888.15</v>
      </c>
      <c r="M53" s="336">
        <v>1888.15</v>
      </c>
      <c r="N53" s="336">
        <v>1888.15</v>
      </c>
      <c r="O53" s="336">
        <v>1888.15</v>
      </c>
      <c r="P53" s="332">
        <f t="shared" si="0"/>
        <v>22657.800000000003</v>
      </c>
    </row>
    <row r="54" spans="1:16" ht="14.25">
      <c r="A54" s="325"/>
      <c r="B54" s="333" t="s">
        <v>3031</v>
      </c>
      <c r="C54" s="334" t="s">
        <v>72</v>
      </c>
      <c r="D54" s="336">
        <v>2654.29</v>
      </c>
      <c r="E54" s="336">
        <v>2654.29</v>
      </c>
      <c r="F54" s="336">
        <v>2654.29</v>
      </c>
      <c r="G54" s="336">
        <v>2654.29</v>
      </c>
      <c r="H54" s="336">
        <v>2654.29</v>
      </c>
      <c r="I54" s="336">
        <v>2654.29</v>
      </c>
      <c r="J54" s="336">
        <v>2654.29</v>
      </c>
      <c r="K54" s="336">
        <v>2654.29</v>
      </c>
      <c r="L54" s="336">
        <v>2654.29</v>
      </c>
      <c r="M54" s="336">
        <v>2654.29</v>
      </c>
      <c r="N54" s="336">
        <v>2654.29</v>
      </c>
      <c r="O54" s="336">
        <v>2654.29</v>
      </c>
      <c r="P54" s="332">
        <f t="shared" si="0"/>
        <v>31851.480000000007</v>
      </c>
    </row>
    <row r="55" spans="1:16" ht="14.25">
      <c r="A55" s="325"/>
      <c r="B55" s="333" t="s">
        <v>3032</v>
      </c>
      <c r="C55" s="334" t="s">
        <v>73</v>
      </c>
      <c r="D55" s="336">
        <v>1779.3</v>
      </c>
      <c r="E55" s="336">
        <v>1779.3</v>
      </c>
      <c r="F55" s="336">
        <v>1779.3</v>
      </c>
      <c r="G55" s="336">
        <v>1779.3</v>
      </c>
      <c r="H55" s="336">
        <v>1779.3</v>
      </c>
      <c r="I55" s="336">
        <v>1779.3</v>
      </c>
      <c r="J55" s="336">
        <v>1779.3</v>
      </c>
      <c r="K55" s="336">
        <v>1779.3</v>
      </c>
      <c r="L55" s="336">
        <v>1779.3</v>
      </c>
      <c r="M55" s="336">
        <v>1779.3</v>
      </c>
      <c r="N55" s="336">
        <v>1779.3</v>
      </c>
      <c r="O55" s="336">
        <v>1779.3</v>
      </c>
      <c r="P55" s="332">
        <f t="shared" si="0"/>
        <v>21351.599999999995</v>
      </c>
    </row>
    <row r="56" spans="1:16" ht="14.25">
      <c r="A56" s="325"/>
      <c r="B56" s="333" t="s">
        <v>3033</v>
      </c>
      <c r="C56" s="334" t="s">
        <v>74</v>
      </c>
      <c r="D56" s="336">
        <v>1900.71</v>
      </c>
      <c r="E56" s="336">
        <v>1900.71</v>
      </c>
      <c r="F56" s="336">
        <v>1900.71</v>
      </c>
      <c r="G56" s="336">
        <v>1900.71</v>
      </c>
      <c r="H56" s="336">
        <v>1900.71</v>
      </c>
      <c r="I56" s="336">
        <v>1900.71</v>
      </c>
      <c r="J56" s="336">
        <v>1900.71</v>
      </c>
      <c r="K56" s="336">
        <v>1900.71</v>
      </c>
      <c r="L56" s="336">
        <v>1900.71</v>
      </c>
      <c r="M56" s="336">
        <v>1900.71</v>
      </c>
      <c r="N56" s="336">
        <v>1900.71</v>
      </c>
      <c r="O56" s="336">
        <v>1900.71</v>
      </c>
      <c r="P56" s="332">
        <f t="shared" si="0"/>
        <v>22808.519999999993</v>
      </c>
    </row>
    <row r="57" spans="1:16" ht="14.25">
      <c r="A57" s="325"/>
      <c r="B57" s="333" t="s">
        <v>3034</v>
      </c>
      <c r="C57" s="334" t="s">
        <v>75</v>
      </c>
      <c r="D57" s="336">
        <v>1900.71</v>
      </c>
      <c r="E57" s="336">
        <v>1900.71</v>
      </c>
      <c r="F57" s="336">
        <v>1900.71</v>
      </c>
      <c r="G57" s="336">
        <v>1900.71</v>
      </c>
      <c r="H57" s="336">
        <v>1900.71</v>
      </c>
      <c r="I57" s="336">
        <v>1900.71</v>
      </c>
      <c r="J57" s="336">
        <v>1900.71</v>
      </c>
      <c r="K57" s="336">
        <v>1900.71</v>
      </c>
      <c r="L57" s="336">
        <v>1900.71</v>
      </c>
      <c r="M57" s="336">
        <v>1900.71</v>
      </c>
      <c r="N57" s="336">
        <v>1900.71</v>
      </c>
      <c r="O57" s="336">
        <v>1900.71</v>
      </c>
      <c r="P57" s="332">
        <f t="shared" si="0"/>
        <v>22808.519999999993</v>
      </c>
    </row>
    <row r="58" spans="1:16" ht="14.25">
      <c r="A58" s="325"/>
      <c r="B58" s="333" t="s">
        <v>3035</v>
      </c>
      <c r="C58" s="334" t="s">
        <v>76</v>
      </c>
      <c r="D58" s="336">
        <v>2650.11</v>
      </c>
      <c r="E58" s="336">
        <v>2650.11</v>
      </c>
      <c r="F58" s="336">
        <v>2650.11</v>
      </c>
      <c r="G58" s="336">
        <v>2650.11</v>
      </c>
      <c r="H58" s="336">
        <v>2650.11</v>
      </c>
      <c r="I58" s="336">
        <v>2650.11</v>
      </c>
      <c r="J58" s="336">
        <v>2650.11</v>
      </c>
      <c r="K58" s="336">
        <v>2650.11</v>
      </c>
      <c r="L58" s="336">
        <v>2650.11</v>
      </c>
      <c r="M58" s="336">
        <v>2650.11</v>
      </c>
      <c r="N58" s="336">
        <v>2650.11</v>
      </c>
      <c r="O58" s="336">
        <v>2650.11</v>
      </c>
      <c r="P58" s="332">
        <f t="shared" si="0"/>
        <v>31801.320000000003</v>
      </c>
    </row>
    <row r="59" spans="1:16" ht="14.25">
      <c r="A59" s="325"/>
      <c r="B59" s="333" t="s">
        <v>3036</v>
      </c>
      <c r="C59" s="334" t="s">
        <v>77</v>
      </c>
      <c r="D59" s="336">
        <v>1775.11</v>
      </c>
      <c r="E59" s="336">
        <v>1775.11</v>
      </c>
      <c r="F59" s="336">
        <v>1775.11</v>
      </c>
      <c r="G59" s="336">
        <v>1775.11</v>
      </c>
      <c r="H59" s="336">
        <v>1775.11</v>
      </c>
      <c r="I59" s="336">
        <v>1775.11</v>
      </c>
      <c r="J59" s="336">
        <v>1775.11</v>
      </c>
      <c r="K59" s="336">
        <v>1775.11</v>
      </c>
      <c r="L59" s="336">
        <v>1775.11</v>
      </c>
      <c r="M59" s="336">
        <v>1775.11</v>
      </c>
      <c r="N59" s="336">
        <v>1775.11</v>
      </c>
      <c r="O59" s="336">
        <v>1775.11</v>
      </c>
      <c r="P59" s="332">
        <f t="shared" si="0"/>
        <v>21301.320000000003</v>
      </c>
    </row>
    <row r="60" spans="1:16" ht="14.25">
      <c r="A60" s="325"/>
      <c r="B60" s="333" t="s">
        <v>3037</v>
      </c>
      <c r="C60" s="334" t="s">
        <v>78</v>
      </c>
      <c r="D60" s="336">
        <v>2595.68</v>
      </c>
      <c r="E60" s="336">
        <v>2595.68</v>
      </c>
      <c r="F60" s="336">
        <v>2595.68</v>
      </c>
      <c r="G60" s="336">
        <v>2595.68</v>
      </c>
      <c r="H60" s="336">
        <v>2595.68</v>
      </c>
      <c r="I60" s="336">
        <v>2595.68</v>
      </c>
      <c r="J60" s="336">
        <v>2595.68</v>
      </c>
      <c r="K60" s="336">
        <v>2595.68</v>
      </c>
      <c r="L60" s="336">
        <v>2595.68</v>
      </c>
      <c r="M60" s="336">
        <v>2595.68</v>
      </c>
      <c r="N60" s="336">
        <v>2595.68</v>
      </c>
      <c r="O60" s="336">
        <v>2595.68</v>
      </c>
      <c r="P60" s="332">
        <f t="shared" si="0"/>
        <v>31148.16</v>
      </c>
    </row>
    <row r="61" spans="1:16" ht="14.25">
      <c r="A61" s="325"/>
      <c r="B61" s="333" t="s">
        <v>3038</v>
      </c>
      <c r="C61" s="334" t="s">
        <v>79</v>
      </c>
      <c r="D61" s="336">
        <v>1900.71</v>
      </c>
      <c r="E61" s="336">
        <v>1900.71</v>
      </c>
      <c r="F61" s="336">
        <v>1900.71</v>
      </c>
      <c r="G61" s="336">
        <v>1900.71</v>
      </c>
      <c r="H61" s="336">
        <v>1900.71</v>
      </c>
      <c r="I61" s="336">
        <v>1900.71</v>
      </c>
      <c r="J61" s="336">
        <v>1900.71</v>
      </c>
      <c r="K61" s="336">
        <v>1900.71</v>
      </c>
      <c r="L61" s="336">
        <v>1900.71</v>
      </c>
      <c r="M61" s="336">
        <v>1900.71</v>
      </c>
      <c r="N61" s="336">
        <v>1900.71</v>
      </c>
      <c r="O61" s="336">
        <v>1900.71</v>
      </c>
      <c r="P61" s="332">
        <f t="shared" si="0"/>
        <v>22808.519999999993</v>
      </c>
    </row>
    <row r="62" spans="1:16" ht="14.25">
      <c r="A62" s="325"/>
      <c r="B62" s="333" t="s">
        <v>3039</v>
      </c>
      <c r="C62" s="334" t="s">
        <v>80</v>
      </c>
      <c r="D62" s="336">
        <v>1900.71</v>
      </c>
      <c r="E62" s="336">
        <v>1900.71</v>
      </c>
      <c r="F62" s="336">
        <v>1900.71</v>
      </c>
      <c r="G62" s="336">
        <v>1900.71</v>
      </c>
      <c r="H62" s="336">
        <v>1900.71</v>
      </c>
      <c r="I62" s="336">
        <v>1900.71</v>
      </c>
      <c r="J62" s="336">
        <v>1900.71</v>
      </c>
      <c r="K62" s="336">
        <v>1900.71</v>
      </c>
      <c r="L62" s="336">
        <v>1900.71</v>
      </c>
      <c r="M62" s="336">
        <v>1900.71</v>
      </c>
      <c r="N62" s="336">
        <v>1900.71</v>
      </c>
      <c r="O62" s="336">
        <v>1900.71</v>
      </c>
      <c r="P62" s="332">
        <f t="shared" si="0"/>
        <v>22808.519999999993</v>
      </c>
    </row>
    <row r="63" spans="1:16" ht="14.25">
      <c r="A63" s="325"/>
      <c r="B63" s="333" t="s">
        <v>3040</v>
      </c>
      <c r="C63" s="334" t="s">
        <v>81</v>
      </c>
      <c r="D63" s="336">
        <v>2658.48</v>
      </c>
      <c r="E63" s="336">
        <v>2658.48</v>
      </c>
      <c r="F63" s="336">
        <v>2658.48</v>
      </c>
      <c r="G63" s="336">
        <v>2658.48</v>
      </c>
      <c r="H63" s="336">
        <v>2658.48</v>
      </c>
      <c r="I63" s="336">
        <v>2658.48</v>
      </c>
      <c r="J63" s="336">
        <v>2658.48</v>
      </c>
      <c r="K63" s="336">
        <v>2658.48</v>
      </c>
      <c r="L63" s="336">
        <v>2658.48</v>
      </c>
      <c r="M63" s="336">
        <v>2658.48</v>
      </c>
      <c r="N63" s="336">
        <v>2658.48</v>
      </c>
      <c r="O63" s="336">
        <v>2658.48</v>
      </c>
      <c r="P63" s="332">
        <f t="shared" si="0"/>
        <v>31901.76</v>
      </c>
    </row>
    <row r="64" spans="1:16" ht="14.25">
      <c r="A64" s="325"/>
      <c r="B64" s="333" t="s">
        <v>3041</v>
      </c>
      <c r="C64" s="334" t="s">
        <v>82</v>
      </c>
      <c r="D64" s="336">
        <v>1766.74</v>
      </c>
      <c r="E64" s="336">
        <v>1766.74</v>
      </c>
      <c r="F64" s="336">
        <v>1766.74</v>
      </c>
      <c r="G64" s="336">
        <v>1766.74</v>
      </c>
      <c r="H64" s="336">
        <v>1766.74</v>
      </c>
      <c r="I64" s="336">
        <v>1766.74</v>
      </c>
      <c r="J64" s="336">
        <v>1766.74</v>
      </c>
      <c r="K64" s="336">
        <v>1766.74</v>
      </c>
      <c r="L64" s="336">
        <v>1766.74</v>
      </c>
      <c r="M64" s="336">
        <v>1766.74</v>
      </c>
      <c r="N64" s="336">
        <v>1766.74</v>
      </c>
      <c r="O64" s="336">
        <v>1766.74</v>
      </c>
      <c r="P64" s="332">
        <f t="shared" si="0"/>
        <v>21200.880000000005</v>
      </c>
    </row>
    <row r="65" spans="1:16" ht="14.25">
      <c r="A65" s="325"/>
      <c r="B65" s="333" t="s">
        <v>3042</v>
      </c>
      <c r="C65" s="334" t="s">
        <v>83</v>
      </c>
      <c r="D65" s="336">
        <v>1909.08</v>
      </c>
      <c r="E65" s="336">
        <v>1909.08</v>
      </c>
      <c r="F65" s="336">
        <v>1909.08</v>
      </c>
      <c r="G65" s="336">
        <v>1909.08</v>
      </c>
      <c r="H65" s="336">
        <v>1909.08</v>
      </c>
      <c r="I65" s="336">
        <v>1909.08</v>
      </c>
      <c r="J65" s="336">
        <v>1909.08</v>
      </c>
      <c r="K65" s="336">
        <v>1909.08</v>
      </c>
      <c r="L65" s="336">
        <v>1909.08</v>
      </c>
      <c r="M65" s="336">
        <v>1909.08</v>
      </c>
      <c r="N65" s="336">
        <v>1909.08</v>
      </c>
      <c r="O65" s="336">
        <v>1909.08</v>
      </c>
      <c r="P65" s="332">
        <f t="shared" si="0"/>
        <v>22908.960000000006</v>
      </c>
    </row>
    <row r="66" spans="1:16" ht="14.25">
      <c r="A66" s="325"/>
      <c r="B66" s="333" t="s">
        <v>3043</v>
      </c>
      <c r="C66" s="334" t="s">
        <v>84</v>
      </c>
      <c r="D66" s="336">
        <v>1900.71</v>
      </c>
      <c r="E66" s="336">
        <v>1900.71</v>
      </c>
      <c r="F66" s="336">
        <v>1900.71</v>
      </c>
      <c r="G66" s="336">
        <v>1900.71</v>
      </c>
      <c r="H66" s="336">
        <v>1900.71</v>
      </c>
      <c r="I66" s="336">
        <v>1900.71</v>
      </c>
      <c r="J66" s="336">
        <v>1900.71</v>
      </c>
      <c r="K66" s="336">
        <v>1900.71</v>
      </c>
      <c r="L66" s="336">
        <v>1900.71</v>
      </c>
      <c r="M66" s="336">
        <v>1900.71</v>
      </c>
      <c r="N66" s="336">
        <v>1900.71</v>
      </c>
      <c r="O66" s="336">
        <v>1900.71</v>
      </c>
      <c r="P66" s="332">
        <f t="shared" si="0"/>
        <v>22808.519999999993</v>
      </c>
    </row>
    <row r="67" spans="1:16" ht="14.25">
      <c r="A67" s="325"/>
      <c r="B67" s="333" t="s">
        <v>3044</v>
      </c>
      <c r="C67" s="334" t="s">
        <v>85</v>
      </c>
      <c r="D67" s="336">
        <v>2654.29</v>
      </c>
      <c r="E67" s="336">
        <v>2654.29</v>
      </c>
      <c r="F67" s="336">
        <v>2654.29</v>
      </c>
      <c r="G67" s="336">
        <v>2654.29</v>
      </c>
      <c r="H67" s="336">
        <v>2654.29</v>
      </c>
      <c r="I67" s="336">
        <v>2654.29</v>
      </c>
      <c r="J67" s="336">
        <v>2654.29</v>
      </c>
      <c r="K67" s="336">
        <v>2654.29</v>
      </c>
      <c r="L67" s="336">
        <v>2123.43</v>
      </c>
      <c r="M67" s="335"/>
      <c r="N67" s="335"/>
      <c r="O67" s="335"/>
      <c r="P67" s="332">
        <f t="shared" si="0"/>
        <v>23357.750000000004</v>
      </c>
    </row>
    <row r="68" spans="1:16" ht="14.25">
      <c r="A68" s="325"/>
      <c r="B68" s="333" t="s">
        <v>3045</v>
      </c>
      <c r="C68" s="334" t="s">
        <v>85</v>
      </c>
      <c r="D68" s="335"/>
      <c r="E68" s="335"/>
      <c r="F68" s="335"/>
      <c r="G68" s="335"/>
      <c r="H68" s="335"/>
      <c r="I68" s="335"/>
      <c r="J68" s="335"/>
      <c r="K68" s="335"/>
      <c r="L68" s="337">
        <v>530.86</v>
      </c>
      <c r="M68" s="336">
        <v>2654.29</v>
      </c>
      <c r="N68" s="336">
        <v>2654.29</v>
      </c>
      <c r="O68" s="336">
        <v>2654.29</v>
      </c>
      <c r="P68" s="332">
        <f t="shared" si="0"/>
        <v>8493.73</v>
      </c>
    </row>
    <row r="69" spans="1:16" ht="14.25">
      <c r="A69" s="325"/>
      <c r="B69" s="333" t="s">
        <v>3046</v>
      </c>
      <c r="C69" s="334" t="s">
        <v>86</v>
      </c>
      <c r="D69" s="336">
        <v>1770.93</v>
      </c>
      <c r="E69" s="336">
        <v>1770.93</v>
      </c>
      <c r="F69" s="336">
        <v>1770.93</v>
      </c>
      <c r="G69" s="336">
        <v>1770.93</v>
      </c>
      <c r="H69" s="336">
        <v>1770.93</v>
      </c>
      <c r="I69" s="336">
        <v>1770.93</v>
      </c>
      <c r="J69" s="336">
        <v>1770.93</v>
      </c>
      <c r="K69" s="336">
        <v>1770.93</v>
      </c>
      <c r="L69" s="336">
        <v>1770.93</v>
      </c>
      <c r="M69" s="336">
        <v>1770.93</v>
      </c>
      <c r="N69" s="336">
        <v>1770.93</v>
      </c>
      <c r="O69" s="336">
        <v>1770.93</v>
      </c>
      <c r="P69" s="332">
        <f t="shared" si="0"/>
        <v>21251.16</v>
      </c>
    </row>
    <row r="70" spans="1:16" ht="14.25">
      <c r="A70" s="325"/>
      <c r="B70" s="333" t="s">
        <v>3047</v>
      </c>
      <c r="C70" s="334" t="s">
        <v>87</v>
      </c>
      <c r="D70" s="336">
        <v>1904.9</v>
      </c>
      <c r="E70" s="336">
        <v>1904.9</v>
      </c>
      <c r="F70" s="336">
        <v>1904.9</v>
      </c>
      <c r="G70" s="336">
        <v>1904.9</v>
      </c>
      <c r="H70" s="336">
        <v>1904.9</v>
      </c>
      <c r="I70" s="336">
        <v>1904.9</v>
      </c>
      <c r="J70" s="336">
        <v>1904.9</v>
      </c>
      <c r="K70" s="336">
        <v>1904.9</v>
      </c>
      <c r="L70" s="336">
        <v>1904.9</v>
      </c>
      <c r="M70" s="336">
        <v>1904.9</v>
      </c>
      <c r="N70" s="336">
        <v>1904.9</v>
      </c>
      <c r="O70" s="336">
        <v>1904.9</v>
      </c>
      <c r="P70" s="332">
        <f t="shared" si="0"/>
        <v>22858.800000000003</v>
      </c>
    </row>
    <row r="71" spans="1:16" ht="14.25">
      <c r="A71" s="325"/>
      <c r="B71" s="333" t="s">
        <v>3048</v>
      </c>
      <c r="C71" s="334" t="s">
        <v>88</v>
      </c>
      <c r="D71" s="336">
        <v>1896.52</v>
      </c>
      <c r="E71" s="336">
        <v>1896.52</v>
      </c>
      <c r="F71" s="336">
        <v>1896.52</v>
      </c>
      <c r="G71" s="336">
        <v>1896.52</v>
      </c>
      <c r="H71" s="336">
        <v>1896.52</v>
      </c>
      <c r="I71" s="336">
        <v>1896.52</v>
      </c>
      <c r="J71" s="336">
        <v>1896.52</v>
      </c>
      <c r="K71" s="336">
        <v>1896.52</v>
      </c>
      <c r="L71" s="336">
        <v>1896.52</v>
      </c>
      <c r="M71" s="336">
        <v>1896.52</v>
      </c>
      <c r="N71" s="336">
        <v>1896.52</v>
      </c>
      <c r="O71" s="336">
        <v>1896.52</v>
      </c>
      <c r="P71" s="332">
        <f t="shared" si="0"/>
        <v>22758.24</v>
      </c>
    </row>
    <row r="72" spans="1:16" ht="14.25">
      <c r="A72" s="325"/>
      <c r="B72" s="333" t="s">
        <v>3049</v>
      </c>
      <c r="C72" s="334" t="s">
        <v>89</v>
      </c>
      <c r="D72" s="336">
        <v>1712.31</v>
      </c>
      <c r="E72" s="336">
        <v>1712.31</v>
      </c>
      <c r="F72" s="336">
        <v>1712.31</v>
      </c>
      <c r="G72" s="336">
        <v>1712.31</v>
      </c>
      <c r="H72" s="336">
        <v>1712.31</v>
      </c>
      <c r="I72" s="336">
        <v>1712.31</v>
      </c>
      <c r="J72" s="336">
        <v>1712.31</v>
      </c>
      <c r="K72" s="336">
        <v>1712.31</v>
      </c>
      <c r="L72" s="336">
        <v>1712.31</v>
      </c>
      <c r="M72" s="336">
        <v>1712.31</v>
      </c>
      <c r="N72" s="336">
        <v>1712.31</v>
      </c>
      <c r="O72" s="336">
        <v>1712.31</v>
      </c>
      <c r="P72" s="332">
        <f t="shared" si="0"/>
        <v>20547.72</v>
      </c>
    </row>
    <row r="73" spans="1:16" ht="14.25">
      <c r="A73" s="325"/>
      <c r="B73" s="333" t="s">
        <v>3050</v>
      </c>
      <c r="C73" s="334" t="s">
        <v>90</v>
      </c>
      <c r="D73" s="336">
        <v>2650.11</v>
      </c>
      <c r="E73" s="336">
        <v>2650.11</v>
      </c>
      <c r="F73" s="336">
        <v>2650.11</v>
      </c>
      <c r="G73" s="336">
        <v>2650.11</v>
      </c>
      <c r="H73" s="336">
        <v>2650.11</v>
      </c>
      <c r="I73" s="336">
        <v>2650.11</v>
      </c>
      <c r="J73" s="336">
        <v>2650.11</v>
      </c>
      <c r="K73" s="336">
        <v>2650.11</v>
      </c>
      <c r="L73" s="336">
        <v>2650.11</v>
      </c>
      <c r="M73" s="336">
        <v>2650.11</v>
      </c>
      <c r="N73" s="336">
        <v>2650.11</v>
      </c>
      <c r="O73" s="336">
        <v>2650.11</v>
      </c>
      <c r="P73" s="332">
        <f t="shared" si="0"/>
        <v>31801.320000000003</v>
      </c>
    </row>
    <row r="74" spans="1:16" ht="14.25">
      <c r="A74" s="325"/>
      <c r="B74" s="333" t="s">
        <v>3051</v>
      </c>
      <c r="C74" s="334" t="s">
        <v>91</v>
      </c>
      <c r="D74" s="336">
        <v>1783.48</v>
      </c>
      <c r="E74" s="336">
        <v>1783.48</v>
      </c>
      <c r="F74" s="336">
        <v>1783.48</v>
      </c>
      <c r="G74" s="336">
        <v>1783.48</v>
      </c>
      <c r="H74" s="336">
        <v>1783.48</v>
      </c>
      <c r="I74" s="336">
        <v>1783.48</v>
      </c>
      <c r="J74" s="336">
        <v>1783.48</v>
      </c>
      <c r="K74" s="336">
        <v>1783.48</v>
      </c>
      <c r="L74" s="336">
        <v>1783.48</v>
      </c>
      <c r="M74" s="336">
        <v>1783.48</v>
      </c>
      <c r="N74" s="336">
        <v>1783.48</v>
      </c>
      <c r="O74" s="336">
        <v>1783.48</v>
      </c>
      <c r="P74" s="332">
        <f t="shared" si="0"/>
        <v>21401.76</v>
      </c>
    </row>
    <row r="75" spans="1:16" ht="14.25">
      <c r="A75" s="325"/>
      <c r="B75" s="333" t="s">
        <v>3052</v>
      </c>
      <c r="C75" s="334" t="s">
        <v>92</v>
      </c>
      <c r="D75" s="336">
        <v>1888.15</v>
      </c>
      <c r="E75" s="336">
        <v>1888.15</v>
      </c>
      <c r="F75" s="336">
        <v>1888.15</v>
      </c>
      <c r="G75" s="336">
        <v>1888.15</v>
      </c>
      <c r="H75" s="336">
        <v>1888.15</v>
      </c>
      <c r="I75" s="336">
        <v>1888.15</v>
      </c>
      <c r="J75" s="336">
        <v>1888.15</v>
      </c>
      <c r="K75" s="336">
        <v>1888.15</v>
      </c>
      <c r="L75" s="336">
        <v>1888.15</v>
      </c>
      <c r="M75" s="336">
        <v>1888.15</v>
      </c>
      <c r="N75" s="336">
        <v>1888.15</v>
      </c>
      <c r="O75" s="336">
        <v>1888.15</v>
      </c>
      <c r="P75" s="332">
        <f t="shared" si="0"/>
        <v>22657.800000000003</v>
      </c>
    </row>
    <row r="76" spans="1:16" ht="14.25">
      <c r="A76" s="325"/>
      <c r="B76" s="333" t="s">
        <v>3053</v>
      </c>
      <c r="C76" s="334" t="s">
        <v>93</v>
      </c>
      <c r="D76" s="336">
        <v>1959.32</v>
      </c>
      <c r="E76" s="336">
        <v>1959.32</v>
      </c>
      <c r="F76" s="336">
        <v>1959.32</v>
      </c>
      <c r="G76" s="336">
        <v>1959.32</v>
      </c>
      <c r="H76" s="336">
        <v>1959.32</v>
      </c>
      <c r="I76" s="336">
        <v>1959.32</v>
      </c>
      <c r="J76" s="336">
        <v>1959.32</v>
      </c>
      <c r="K76" s="336">
        <v>1959.32</v>
      </c>
      <c r="L76" s="336">
        <v>1959.32</v>
      </c>
      <c r="M76" s="336">
        <v>1959.32</v>
      </c>
      <c r="N76" s="336">
        <v>1959.32</v>
      </c>
      <c r="O76" s="336">
        <v>1959.32</v>
      </c>
      <c r="P76" s="332">
        <f t="shared" si="0"/>
        <v>23511.84</v>
      </c>
    </row>
    <row r="77" spans="1:16" ht="14.25">
      <c r="A77" s="325"/>
      <c r="B77" s="333" t="s">
        <v>3054</v>
      </c>
      <c r="C77" s="334" t="s">
        <v>94</v>
      </c>
      <c r="D77" s="336">
        <v>2729.65</v>
      </c>
      <c r="E77" s="336">
        <v>2729.65</v>
      </c>
      <c r="F77" s="336">
        <v>2729.65</v>
      </c>
      <c r="G77" s="336">
        <v>2729.65</v>
      </c>
      <c r="H77" s="336">
        <v>2729.65</v>
      </c>
      <c r="I77" s="336">
        <v>2729.65</v>
      </c>
      <c r="J77" s="336">
        <v>2729.65</v>
      </c>
      <c r="K77" s="336">
        <v>2729.65</v>
      </c>
      <c r="L77" s="336">
        <v>2729.65</v>
      </c>
      <c r="M77" s="336">
        <v>2729.65</v>
      </c>
      <c r="N77" s="336">
        <v>2729.65</v>
      </c>
      <c r="O77" s="336">
        <v>2729.65</v>
      </c>
      <c r="P77" s="332">
        <f aca="true" t="shared" si="1" ref="P77:P138">SUM(D77:O77)</f>
        <v>32755.800000000007</v>
      </c>
    </row>
    <row r="78" spans="1:16" ht="14.25">
      <c r="A78" s="325"/>
      <c r="B78" s="333" t="s">
        <v>3055</v>
      </c>
      <c r="C78" s="334" t="s">
        <v>95</v>
      </c>
      <c r="D78" s="336">
        <v>3985.63</v>
      </c>
      <c r="E78" s="336">
        <v>3985.63</v>
      </c>
      <c r="F78" s="336">
        <v>3985.63</v>
      </c>
      <c r="G78" s="336">
        <v>3985.63</v>
      </c>
      <c r="H78" s="336">
        <v>3985.63</v>
      </c>
      <c r="I78" s="336">
        <v>3985.63</v>
      </c>
      <c r="J78" s="336">
        <v>3985.63</v>
      </c>
      <c r="K78" s="336">
        <v>3985.63</v>
      </c>
      <c r="L78" s="336">
        <v>3985.63</v>
      </c>
      <c r="M78" s="336">
        <v>3985.63</v>
      </c>
      <c r="N78" s="336">
        <v>3985.63</v>
      </c>
      <c r="O78" s="336">
        <v>3985.63</v>
      </c>
      <c r="P78" s="332">
        <f t="shared" si="1"/>
        <v>47827.56</v>
      </c>
    </row>
    <row r="79" spans="1:16" ht="14.25">
      <c r="A79" s="325"/>
      <c r="B79" s="333" t="s">
        <v>3056</v>
      </c>
      <c r="C79" s="334" t="s">
        <v>96</v>
      </c>
      <c r="D79" s="336">
        <v>1967.69</v>
      </c>
      <c r="E79" s="336">
        <v>1967.69</v>
      </c>
      <c r="F79" s="336">
        <v>1967.69</v>
      </c>
      <c r="G79" s="336">
        <v>1967.69</v>
      </c>
      <c r="H79" s="336">
        <v>1967.69</v>
      </c>
      <c r="I79" s="336">
        <v>1967.69</v>
      </c>
      <c r="J79" s="336">
        <v>1967.69</v>
      </c>
      <c r="K79" s="336">
        <v>1967.69</v>
      </c>
      <c r="L79" s="336">
        <v>1967.69</v>
      </c>
      <c r="M79" s="336">
        <v>1967.69</v>
      </c>
      <c r="N79" s="336">
        <v>1967.69</v>
      </c>
      <c r="O79" s="336">
        <v>1967.69</v>
      </c>
      <c r="P79" s="332">
        <f t="shared" si="1"/>
        <v>23612.28</v>
      </c>
    </row>
    <row r="80" spans="1:16" ht="14.25">
      <c r="A80" s="325"/>
      <c r="B80" s="333" t="s">
        <v>3057</v>
      </c>
      <c r="C80" s="334" t="s">
        <v>1005</v>
      </c>
      <c r="D80" s="336">
        <v>2733.84</v>
      </c>
      <c r="E80" s="336">
        <v>2733.84</v>
      </c>
      <c r="F80" s="336">
        <v>2733.84</v>
      </c>
      <c r="G80" s="336">
        <v>2733.84</v>
      </c>
      <c r="H80" s="336">
        <v>2733.84</v>
      </c>
      <c r="I80" s="336">
        <v>2733.84</v>
      </c>
      <c r="J80" s="336">
        <v>2733.84</v>
      </c>
      <c r="K80" s="336">
        <v>2733.84</v>
      </c>
      <c r="L80" s="336">
        <v>2733.84</v>
      </c>
      <c r="M80" s="336">
        <v>2733.84</v>
      </c>
      <c r="N80" s="336">
        <v>2733.84</v>
      </c>
      <c r="O80" s="336">
        <v>2733.84</v>
      </c>
      <c r="P80" s="332">
        <f t="shared" si="1"/>
        <v>32806.08</v>
      </c>
    </row>
    <row r="81" spans="1:16" ht="14.25">
      <c r="A81" s="325"/>
      <c r="B81" s="333" t="s">
        <v>3058</v>
      </c>
      <c r="C81" s="334" t="s">
        <v>1006</v>
      </c>
      <c r="D81" s="336">
        <v>3981.44</v>
      </c>
      <c r="E81" s="336">
        <v>3981.44</v>
      </c>
      <c r="F81" s="336">
        <v>3981.44</v>
      </c>
      <c r="G81" s="336">
        <v>3981.44</v>
      </c>
      <c r="H81" s="336">
        <v>3981.44</v>
      </c>
      <c r="I81" s="336">
        <v>3981.44</v>
      </c>
      <c r="J81" s="336">
        <v>3981.44</v>
      </c>
      <c r="K81" s="336">
        <v>3981.44</v>
      </c>
      <c r="L81" s="336">
        <v>3981.44</v>
      </c>
      <c r="M81" s="336">
        <v>3981.44</v>
      </c>
      <c r="N81" s="336">
        <v>3981.44</v>
      </c>
      <c r="O81" s="336">
        <v>3981.44</v>
      </c>
      <c r="P81" s="332">
        <f t="shared" si="1"/>
        <v>47777.280000000006</v>
      </c>
    </row>
    <row r="82" spans="1:16" ht="14.25">
      <c r="A82" s="325"/>
      <c r="B82" s="333" t="s">
        <v>3059</v>
      </c>
      <c r="C82" s="334" t="s">
        <v>1007</v>
      </c>
      <c r="D82" s="336">
        <v>1963.51</v>
      </c>
      <c r="E82" s="336">
        <v>1963.51</v>
      </c>
      <c r="F82" s="336">
        <v>1963.51</v>
      </c>
      <c r="G82" s="336">
        <v>1963.51</v>
      </c>
      <c r="H82" s="336">
        <v>1963.51</v>
      </c>
      <c r="I82" s="336">
        <v>1963.51</v>
      </c>
      <c r="J82" s="336">
        <v>1963.51</v>
      </c>
      <c r="K82" s="336">
        <v>1963.51</v>
      </c>
      <c r="L82" s="336">
        <v>1963.51</v>
      </c>
      <c r="M82" s="336">
        <v>1963.51</v>
      </c>
      <c r="N82" s="336">
        <v>1963.51</v>
      </c>
      <c r="O82" s="336">
        <v>1963.51</v>
      </c>
      <c r="P82" s="332">
        <f t="shared" si="1"/>
        <v>23562.119999999995</v>
      </c>
    </row>
    <row r="83" spans="1:16" ht="14.25">
      <c r="A83" s="325"/>
      <c r="B83" s="333" t="s">
        <v>3060</v>
      </c>
      <c r="C83" s="334" t="s">
        <v>97</v>
      </c>
      <c r="D83" s="336">
        <v>1829.54</v>
      </c>
      <c r="E83" s="336">
        <v>1829.54</v>
      </c>
      <c r="F83" s="336">
        <v>1829.54</v>
      </c>
      <c r="G83" s="336">
        <v>1829.54</v>
      </c>
      <c r="H83" s="336">
        <v>1829.54</v>
      </c>
      <c r="I83" s="336">
        <v>1829.54</v>
      </c>
      <c r="J83" s="336">
        <v>1829.54</v>
      </c>
      <c r="K83" s="336">
        <v>1829.54</v>
      </c>
      <c r="L83" s="336">
        <v>1829.54</v>
      </c>
      <c r="M83" s="336">
        <v>1829.54</v>
      </c>
      <c r="N83" s="336">
        <v>1829.54</v>
      </c>
      <c r="O83" s="336">
        <v>1829.54</v>
      </c>
      <c r="P83" s="332">
        <f t="shared" si="1"/>
        <v>21954.480000000007</v>
      </c>
    </row>
    <row r="84" spans="1:16" ht="14.25">
      <c r="A84" s="325"/>
      <c r="B84" s="333" t="s">
        <v>3061</v>
      </c>
      <c r="C84" s="334" t="s">
        <v>1008</v>
      </c>
      <c r="D84" s="336">
        <v>2733.84</v>
      </c>
      <c r="E84" s="336">
        <v>2733.84</v>
      </c>
      <c r="F84" s="336">
        <v>2733.84</v>
      </c>
      <c r="G84" s="336">
        <v>2733.84</v>
      </c>
      <c r="H84" s="336">
        <v>2733.84</v>
      </c>
      <c r="I84" s="336">
        <v>2733.84</v>
      </c>
      <c r="J84" s="336">
        <v>2733.84</v>
      </c>
      <c r="K84" s="336">
        <v>2733.84</v>
      </c>
      <c r="L84" s="336">
        <v>2733.84</v>
      </c>
      <c r="M84" s="336">
        <v>2733.84</v>
      </c>
      <c r="N84" s="336">
        <v>2733.84</v>
      </c>
      <c r="O84" s="336">
        <v>2733.84</v>
      </c>
      <c r="P84" s="332">
        <f t="shared" si="1"/>
        <v>32806.08</v>
      </c>
    </row>
    <row r="85" spans="1:16" ht="14.25">
      <c r="A85" s="325"/>
      <c r="B85" s="333" t="s">
        <v>3062</v>
      </c>
      <c r="C85" s="334" t="s">
        <v>1009</v>
      </c>
      <c r="D85" s="336">
        <v>3989.81</v>
      </c>
      <c r="E85" s="336">
        <v>3989.81</v>
      </c>
      <c r="F85" s="336">
        <v>3989.81</v>
      </c>
      <c r="G85" s="336">
        <v>3989.81</v>
      </c>
      <c r="H85" s="336">
        <v>3989.81</v>
      </c>
      <c r="I85" s="336">
        <v>3989.81</v>
      </c>
      <c r="J85" s="336">
        <v>3989.81</v>
      </c>
      <c r="K85" s="336">
        <v>3989.81</v>
      </c>
      <c r="L85" s="336">
        <v>3989.81</v>
      </c>
      <c r="M85" s="336">
        <v>3989.81</v>
      </c>
      <c r="N85" s="336">
        <v>3989.81</v>
      </c>
      <c r="O85" s="336">
        <v>3989.81</v>
      </c>
      <c r="P85" s="332">
        <f t="shared" si="1"/>
        <v>47877.719999999994</v>
      </c>
    </row>
    <row r="86" spans="1:16" ht="14.25">
      <c r="A86" s="325"/>
      <c r="B86" s="333" t="s">
        <v>3063</v>
      </c>
      <c r="C86" s="334" t="s">
        <v>1010</v>
      </c>
      <c r="D86" s="336">
        <v>1959.32</v>
      </c>
      <c r="E86" s="336">
        <v>1959.32</v>
      </c>
      <c r="F86" s="336">
        <v>1959.32</v>
      </c>
      <c r="G86" s="336">
        <v>1959.32</v>
      </c>
      <c r="H86" s="336">
        <v>1959.32</v>
      </c>
      <c r="I86" s="336">
        <v>1959.32</v>
      </c>
      <c r="J86" s="336">
        <v>1959.32</v>
      </c>
      <c r="K86" s="336">
        <v>1959.32</v>
      </c>
      <c r="L86" s="336">
        <v>1959.32</v>
      </c>
      <c r="M86" s="336">
        <v>1959.32</v>
      </c>
      <c r="N86" s="336">
        <v>1959.32</v>
      </c>
      <c r="O86" s="336">
        <v>1959.32</v>
      </c>
      <c r="P86" s="332">
        <f t="shared" si="1"/>
        <v>23511.84</v>
      </c>
    </row>
    <row r="87" spans="1:16" ht="14.25">
      <c r="A87" s="325"/>
      <c r="B87" s="333" t="s">
        <v>3064</v>
      </c>
      <c r="C87" s="334" t="s">
        <v>1011</v>
      </c>
      <c r="D87" s="336">
        <v>2738.03</v>
      </c>
      <c r="E87" s="336">
        <v>2738.03</v>
      </c>
      <c r="F87" s="336">
        <v>2738.03</v>
      </c>
      <c r="G87" s="336">
        <v>2738.03</v>
      </c>
      <c r="H87" s="336">
        <v>2738.03</v>
      </c>
      <c r="I87" s="336">
        <v>2738.03</v>
      </c>
      <c r="J87" s="336">
        <v>2738.03</v>
      </c>
      <c r="K87" s="336">
        <v>2738.03</v>
      </c>
      <c r="L87" s="336">
        <v>2738.03</v>
      </c>
      <c r="M87" s="336">
        <v>2738.03</v>
      </c>
      <c r="N87" s="336">
        <v>2738.03</v>
      </c>
      <c r="O87" s="336">
        <v>2738.03</v>
      </c>
      <c r="P87" s="332">
        <f t="shared" si="1"/>
        <v>32856.35999999999</v>
      </c>
    </row>
    <row r="88" spans="1:16" ht="14.25">
      <c r="A88" s="325"/>
      <c r="B88" s="333" t="s">
        <v>3065</v>
      </c>
      <c r="C88" s="334" t="s">
        <v>1012</v>
      </c>
      <c r="D88" s="336">
        <v>3989.81</v>
      </c>
      <c r="E88" s="336">
        <v>3989.81</v>
      </c>
      <c r="F88" s="336">
        <v>3989.81</v>
      </c>
      <c r="G88" s="336">
        <v>3989.81</v>
      </c>
      <c r="H88" s="336">
        <v>3989.81</v>
      </c>
      <c r="I88" s="336">
        <v>3989.81</v>
      </c>
      <c r="J88" s="336">
        <v>3989.81</v>
      </c>
      <c r="K88" s="336">
        <v>3989.81</v>
      </c>
      <c r="L88" s="336">
        <v>3989.81</v>
      </c>
      <c r="M88" s="336">
        <v>3989.81</v>
      </c>
      <c r="N88" s="336">
        <v>3989.81</v>
      </c>
      <c r="O88" s="336">
        <v>3989.81</v>
      </c>
      <c r="P88" s="332">
        <f t="shared" si="1"/>
        <v>47877.719999999994</v>
      </c>
    </row>
    <row r="89" spans="1:16" ht="14.25">
      <c r="A89" s="325"/>
      <c r="B89" s="333" t="s">
        <v>3066</v>
      </c>
      <c r="C89" s="334" t="s">
        <v>1013</v>
      </c>
      <c r="D89" s="336">
        <v>1959.32</v>
      </c>
      <c r="E89" s="336">
        <v>1959.32</v>
      </c>
      <c r="F89" s="336">
        <v>1959.32</v>
      </c>
      <c r="G89" s="336">
        <v>1959.32</v>
      </c>
      <c r="H89" s="336">
        <v>1959.32</v>
      </c>
      <c r="I89" s="336">
        <v>1959.32</v>
      </c>
      <c r="J89" s="336">
        <v>1959.32</v>
      </c>
      <c r="K89" s="336">
        <v>1959.32</v>
      </c>
      <c r="L89" s="336">
        <v>1959.32</v>
      </c>
      <c r="M89" s="336">
        <v>1959.32</v>
      </c>
      <c r="N89" s="336">
        <v>1959.32</v>
      </c>
      <c r="O89" s="336">
        <v>1959.32</v>
      </c>
      <c r="P89" s="332">
        <f t="shared" si="1"/>
        <v>23511.84</v>
      </c>
    </row>
    <row r="90" spans="1:16" ht="14.25">
      <c r="A90" s="325"/>
      <c r="B90" s="333" t="s">
        <v>3067</v>
      </c>
      <c r="C90" s="334" t="s">
        <v>1014</v>
      </c>
      <c r="D90" s="336">
        <v>2738.03</v>
      </c>
      <c r="E90" s="336">
        <v>2738.03</v>
      </c>
      <c r="F90" s="336">
        <v>2738.03</v>
      </c>
      <c r="G90" s="336">
        <v>2738.03</v>
      </c>
      <c r="H90" s="336">
        <v>2738.03</v>
      </c>
      <c r="I90" s="336">
        <v>2738.03</v>
      </c>
      <c r="J90" s="336">
        <v>2738.03</v>
      </c>
      <c r="K90" s="336">
        <v>2738.03</v>
      </c>
      <c r="L90" s="336">
        <v>2738.03</v>
      </c>
      <c r="M90" s="336">
        <v>2738.03</v>
      </c>
      <c r="N90" s="336">
        <v>2738.03</v>
      </c>
      <c r="O90" s="336">
        <v>2738.03</v>
      </c>
      <c r="P90" s="332">
        <f t="shared" si="1"/>
        <v>32856.35999999999</v>
      </c>
    </row>
    <row r="91" spans="1:16" ht="14.25">
      <c r="A91" s="325"/>
      <c r="B91" s="333" t="s">
        <v>3068</v>
      </c>
      <c r="C91" s="334" t="s">
        <v>1015</v>
      </c>
      <c r="D91" s="336">
        <v>3994</v>
      </c>
      <c r="E91" s="336">
        <v>3994</v>
      </c>
      <c r="F91" s="336">
        <v>3994</v>
      </c>
      <c r="G91" s="336">
        <v>3994</v>
      </c>
      <c r="H91" s="336">
        <v>3994</v>
      </c>
      <c r="I91" s="336">
        <v>3994</v>
      </c>
      <c r="J91" s="336">
        <v>3994</v>
      </c>
      <c r="K91" s="336">
        <v>3994</v>
      </c>
      <c r="L91" s="336">
        <v>3994</v>
      </c>
      <c r="M91" s="336">
        <v>3994</v>
      </c>
      <c r="N91" s="336">
        <v>3994</v>
      </c>
      <c r="O91" s="336">
        <v>3994</v>
      </c>
      <c r="P91" s="332">
        <f t="shared" si="1"/>
        <v>47928</v>
      </c>
    </row>
    <row r="92" spans="1:16" ht="14.25">
      <c r="A92" s="325"/>
      <c r="B92" s="333" t="s">
        <v>3069</v>
      </c>
      <c r="C92" s="334" t="s">
        <v>1016</v>
      </c>
      <c r="D92" s="336">
        <v>1963.51</v>
      </c>
      <c r="E92" s="336">
        <v>1963.51</v>
      </c>
      <c r="F92" s="336">
        <v>1963.51</v>
      </c>
      <c r="G92" s="336">
        <v>1963.51</v>
      </c>
      <c r="H92" s="336">
        <v>1963.51</v>
      </c>
      <c r="I92" s="336">
        <v>1963.51</v>
      </c>
      <c r="J92" s="336">
        <v>1963.51</v>
      </c>
      <c r="K92" s="336">
        <v>1963.51</v>
      </c>
      <c r="L92" s="336">
        <v>1963.51</v>
      </c>
      <c r="M92" s="336">
        <v>1963.51</v>
      </c>
      <c r="N92" s="336">
        <v>1963.51</v>
      </c>
      <c r="O92" s="336">
        <v>1963.51</v>
      </c>
      <c r="P92" s="332">
        <f t="shared" si="1"/>
        <v>23562.119999999995</v>
      </c>
    </row>
    <row r="93" spans="1:16" ht="14.25">
      <c r="A93" s="325"/>
      <c r="B93" s="333" t="s">
        <v>3070</v>
      </c>
      <c r="C93" s="334" t="s">
        <v>1017</v>
      </c>
      <c r="D93" s="336">
        <v>2746.4</v>
      </c>
      <c r="E93" s="336">
        <v>2746.4</v>
      </c>
      <c r="F93" s="336">
        <v>2746.4</v>
      </c>
      <c r="G93" s="336">
        <v>2746.4</v>
      </c>
      <c r="H93" s="336">
        <v>2746.4</v>
      </c>
      <c r="I93" s="336">
        <v>2746.4</v>
      </c>
      <c r="J93" s="336">
        <v>2746.4</v>
      </c>
      <c r="K93" s="336">
        <v>2746.4</v>
      </c>
      <c r="L93" s="336">
        <v>2746.4</v>
      </c>
      <c r="M93" s="336">
        <v>2746.4</v>
      </c>
      <c r="N93" s="336">
        <v>2746.4</v>
      </c>
      <c r="O93" s="336">
        <v>2746.4</v>
      </c>
      <c r="P93" s="332">
        <f t="shared" si="1"/>
        <v>32956.80000000001</v>
      </c>
    </row>
    <row r="94" spans="1:16" ht="14.25">
      <c r="A94" s="325"/>
      <c r="B94" s="333" t="s">
        <v>3071</v>
      </c>
      <c r="C94" s="334" t="s">
        <v>98</v>
      </c>
      <c r="D94" s="336">
        <v>1896.52</v>
      </c>
      <c r="E94" s="336">
        <v>1896.52</v>
      </c>
      <c r="F94" s="336">
        <v>1896.52</v>
      </c>
      <c r="G94" s="336">
        <v>1896.52</v>
      </c>
      <c r="H94" s="336">
        <v>1896.52</v>
      </c>
      <c r="I94" s="336">
        <v>1896.52</v>
      </c>
      <c r="J94" s="336">
        <v>1896.52</v>
      </c>
      <c r="K94" s="336">
        <v>1896.52</v>
      </c>
      <c r="L94" s="336">
        <v>1896.52</v>
      </c>
      <c r="M94" s="336">
        <v>1896.52</v>
      </c>
      <c r="N94" s="336">
        <v>1896.52</v>
      </c>
      <c r="O94" s="336">
        <v>1896.52</v>
      </c>
      <c r="P94" s="332">
        <f t="shared" si="1"/>
        <v>22758.24</v>
      </c>
    </row>
    <row r="95" spans="1:16" ht="14.25">
      <c r="A95" s="325"/>
      <c r="B95" s="333" t="s">
        <v>3072</v>
      </c>
      <c r="C95" s="334" t="s">
        <v>1018</v>
      </c>
      <c r="D95" s="336">
        <v>3989.81</v>
      </c>
      <c r="E95" s="336">
        <v>3989.81</v>
      </c>
      <c r="F95" s="336">
        <v>3989.81</v>
      </c>
      <c r="G95" s="336">
        <v>3989.81</v>
      </c>
      <c r="H95" s="336">
        <v>3088.89</v>
      </c>
      <c r="I95" s="335"/>
      <c r="J95" s="335"/>
      <c r="K95" s="335"/>
      <c r="L95" s="335"/>
      <c r="M95" s="335"/>
      <c r="N95" s="335"/>
      <c r="O95" s="335"/>
      <c r="P95" s="332">
        <f t="shared" si="1"/>
        <v>19048.13</v>
      </c>
    </row>
    <row r="96" spans="1:16" ht="14.25">
      <c r="A96" s="325"/>
      <c r="B96" s="333" t="s">
        <v>3073</v>
      </c>
      <c r="C96" s="334" t="s">
        <v>1018</v>
      </c>
      <c r="D96" s="335"/>
      <c r="E96" s="335"/>
      <c r="F96" s="335"/>
      <c r="G96" s="335"/>
      <c r="H96" s="337">
        <v>900.92</v>
      </c>
      <c r="I96" s="336">
        <v>3989.81</v>
      </c>
      <c r="J96" s="336">
        <v>3989.81</v>
      </c>
      <c r="K96" s="336">
        <v>3989.81</v>
      </c>
      <c r="L96" s="336">
        <v>3989.81</v>
      </c>
      <c r="M96" s="336">
        <v>3989.81</v>
      </c>
      <c r="N96" s="336">
        <v>3989.81</v>
      </c>
      <c r="O96" s="336">
        <v>3989.81</v>
      </c>
      <c r="P96" s="332">
        <f t="shared" si="1"/>
        <v>28829.590000000004</v>
      </c>
    </row>
    <row r="97" spans="1:16" ht="14.25">
      <c r="A97" s="325"/>
      <c r="B97" s="333" t="s">
        <v>3074</v>
      </c>
      <c r="C97" s="334" t="s">
        <v>1019</v>
      </c>
      <c r="D97" s="336">
        <v>1971.88</v>
      </c>
      <c r="E97" s="336">
        <v>1971.88</v>
      </c>
      <c r="F97" s="336">
        <v>1971.88</v>
      </c>
      <c r="G97" s="336">
        <v>1971.88</v>
      </c>
      <c r="H97" s="336">
        <v>1971.88</v>
      </c>
      <c r="I97" s="336">
        <v>1971.88</v>
      </c>
      <c r="J97" s="336">
        <v>1971.88</v>
      </c>
      <c r="K97" s="336">
        <v>1971.88</v>
      </c>
      <c r="L97" s="336">
        <v>1971.88</v>
      </c>
      <c r="M97" s="336">
        <v>1971.88</v>
      </c>
      <c r="N97" s="336">
        <v>1971.88</v>
      </c>
      <c r="O97" s="336">
        <v>1971.88</v>
      </c>
      <c r="P97" s="332">
        <f t="shared" si="1"/>
        <v>23662.56000000001</v>
      </c>
    </row>
    <row r="98" spans="1:16" ht="14.25">
      <c r="A98" s="325"/>
      <c r="B98" s="333" t="s">
        <v>3075</v>
      </c>
      <c r="C98" s="334" t="s">
        <v>1020</v>
      </c>
      <c r="D98" s="336">
        <v>2742.21</v>
      </c>
      <c r="E98" s="336">
        <v>2742.21</v>
      </c>
      <c r="F98" s="336">
        <v>2742.21</v>
      </c>
      <c r="G98" s="336">
        <v>2742.21</v>
      </c>
      <c r="H98" s="336">
        <v>2742.21</v>
      </c>
      <c r="I98" s="336">
        <v>2742.21</v>
      </c>
      <c r="J98" s="336">
        <v>2742.21</v>
      </c>
      <c r="K98" s="336">
        <v>2742.21</v>
      </c>
      <c r="L98" s="336">
        <v>2742.21</v>
      </c>
      <c r="M98" s="336">
        <v>2742.21</v>
      </c>
      <c r="N98" s="336">
        <v>2742.21</v>
      </c>
      <c r="O98" s="336">
        <v>2742.21</v>
      </c>
      <c r="P98" s="332">
        <f t="shared" si="1"/>
        <v>32906.52</v>
      </c>
    </row>
    <row r="99" spans="1:16" ht="14.25">
      <c r="A99" s="325"/>
      <c r="B99" s="333" t="s">
        <v>3076</v>
      </c>
      <c r="C99" s="334" t="s">
        <v>1021</v>
      </c>
      <c r="D99" s="336">
        <v>3985.63</v>
      </c>
      <c r="E99" s="336">
        <v>3985.63</v>
      </c>
      <c r="F99" s="336">
        <v>3985.63</v>
      </c>
      <c r="G99" s="336">
        <v>3985.63</v>
      </c>
      <c r="H99" s="336">
        <v>3985.63</v>
      </c>
      <c r="I99" s="336">
        <v>3985.63</v>
      </c>
      <c r="J99" s="336">
        <v>3985.63</v>
      </c>
      <c r="K99" s="336">
        <v>3985.63</v>
      </c>
      <c r="L99" s="336">
        <v>3985.63</v>
      </c>
      <c r="M99" s="336">
        <v>3985.63</v>
      </c>
      <c r="N99" s="336">
        <v>3985.63</v>
      </c>
      <c r="O99" s="336">
        <v>3985.63</v>
      </c>
      <c r="P99" s="332">
        <f t="shared" si="1"/>
        <v>47827.56</v>
      </c>
    </row>
    <row r="100" spans="1:16" ht="14.25">
      <c r="A100" s="325"/>
      <c r="B100" s="333" t="s">
        <v>3077</v>
      </c>
      <c r="C100" s="334" t="s">
        <v>1022</v>
      </c>
      <c r="D100" s="336">
        <v>1959.32</v>
      </c>
      <c r="E100" s="336">
        <v>1959.32</v>
      </c>
      <c r="F100" s="336">
        <v>1959.32</v>
      </c>
      <c r="G100" s="336">
        <v>1959.32</v>
      </c>
      <c r="H100" s="336">
        <v>1959.32</v>
      </c>
      <c r="I100" s="336">
        <v>1959.32</v>
      </c>
      <c r="J100" s="336">
        <v>1959.32</v>
      </c>
      <c r="K100" s="336">
        <v>1959.32</v>
      </c>
      <c r="L100" s="336">
        <v>1959.32</v>
      </c>
      <c r="M100" s="336">
        <v>1959.32</v>
      </c>
      <c r="N100" s="336">
        <v>1959.32</v>
      </c>
      <c r="O100" s="336">
        <v>1959.32</v>
      </c>
      <c r="P100" s="332">
        <f t="shared" si="1"/>
        <v>23511.84</v>
      </c>
    </row>
    <row r="101" spans="1:16" ht="14.25">
      <c r="A101" s="325"/>
      <c r="B101" s="333" t="s">
        <v>3078</v>
      </c>
      <c r="C101" s="334" t="s">
        <v>1023</v>
      </c>
      <c r="D101" s="336">
        <v>2738.03</v>
      </c>
      <c r="E101" s="336">
        <v>2738.03</v>
      </c>
      <c r="F101" s="336">
        <v>2738.03</v>
      </c>
      <c r="G101" s="336">
        <v>2738.03</v>
      </c>
      <c r="H101" s="336">
        <v>2738.03</v>
      </c>
      <c r="I101" s="336">
        <v>2738.03</v>
      </c>
      <c r="J101" s="336">
        <v>2738.03</v>
      </c>
      <c r="K101" s="336">
        <v>2738.03</v>
      </c>
      <c r="L101" s="336">
        <v>2738.03</v>
      </c>
      <c r="M101" s="336">
        <v>2738.03</v>
      </c>
      <c r="N101" s="336">
        <v>2738.03</v>
      </c>
      <c r="O101" s="336">
        <v>2738.03</v>
      </c>
      <c r="P101" s="332">
        <f t="shared" si="1"/>
        <v>32856.35999999999</v>
      </c>
    </row>
    <row r="102" spans="1:16" ht="14.25">
      <c r="A102" s="325"/>
      <c r="B102" s="333" t="s">
        <v>3079</v>
      </c>
      <c r="C102" s="334" t="s">
        <v>1024</v>
      </c>
      <c r="D102" s="336">
        <v>3998.19</v>
      </c>
      <c r="E102" s="336">
        <v>3998.19</v>
      </c>
      <c r="F102" s="336">
        <v>3998.19</v>
      </c>
      <c r="G102" s="336">
        <v>3998.19</v>
      </c>
      <c r="H102" s="336">
        <v>3998.19</v>
      </c>
      <c r="I102" s="336">
        <v>3998.19</v>
      </c>
      <c r="J102" s="336">
        <v>3998.19</v>
      </c>
      <c r="K102" s="336">
        <v>3998.19</v>
      </c>
      <c r="L102" s="336">
        <v>3998.19</v>
      </c>
      <c r="M102" s="336">
        <v>3998.19</v>
      </c>
      <c r="N102" s="336">
        <v>3998.19</v>
      </c>
      <c r="O102" s="336">
        <v>3998.19</v>
      </c>
      <c r="P102" s="332">
        <f t="shared" si="1"/>
        <v>47978.280000000006</v>
      </c>
    </row>
    <row r="103" spans="1:16" ht="14.25">
      <c r="A103" s="325"/>
      <c r="B103" s="333" t="s">
        <v>3080</v>
      </c>
      <c r="C103" s="334" t="s">
        <v>1025</v>
      </c>
      <c r="D103" s="336">
        <v>1976.07</v>
      </c>
      <c r="E103" s="336">
        <v>1976.07</v>
      </c>
      <c r="F103" s="336">
        <v>1976.07</v>
      </c>
      <c r="G103" s="336">
        <v>1976.07</v>
      </c>
      <c r="H103" s="336">
        <v>1976.07</v>
      </c>
      <c r="I103" s="336">
        <v>1976.07</v>
      </c>
      <c r="J103" s="336">
        <v>1976.07</v>
      </c>
      <c r="K103" s="336">
        <v>1976.07</v>
      </c>
      <c r="L103" s="336">
        <v>1976.07</v>
      </c>
      <c r="M103" s="336">
        <v>1976.07</v>
      </c>
      <c r="N103" s="336">
        <v>1976.07</v>
      </c>
      <c r="O103" s="336">
        <v>1976.07</v>
      </c>
      <c r="P103" s="332">
        <f t="shared" si="1"/>
        <v>23712.84</v>
      </c>
    </row>
    <row r="104" spans="1:16" ht="14.25">
      <c r="A104" s="325"/>
      <c r="B104" s="333" t="s">
        <v>3081</v>
      </c>
      <c r="C104" s="334" t="s">
        <v>1026</v>
      </c>
      <c r="D104" s="336">
        <v>2729.65</v>
      </c>
      <c r="E104" s="336">
        <v>2729.65</v>
      </c>
      <c r="F104" s="336">
        <v>2729.65</v>
      </c>
      <c r="G104" s="336">
        <v>2729.65</v>
      </c>
      <c r="H104" s="336">
        <v>2729.65</v>
      </c>
      <c r="I104" s="336">
        <v>2729.65</v>
      </c>
      <c r="J104" s="336">
        <v>2729.65</v>
      </c>
      <c r="K104" s="336">
        <v>2729.65</v>
      </c>
      <c r="L104" s="336">
        <v>2729.65</v>
      </c>
      <c r="M104" s="336">
        <v>2729.65</v>
      </c>
      <c r="N104" s="336">
        <v>2729.65</v>
      </c>
      <c r="O104" s="336">
        <v>2729.65</v>
      </c>
      <c r="P104" s="332">
        <f t="shared" si="1"/>
        <v>32755.800000000007</v>
      </c>
    </row>
    <row r="105" spans="1:16" ht="14.25">
      <c r="A105" s="325"/>
      <c r="B105" s="333" t="s">
        <v>3082</v>
      </c>
      <c r="C105" s="334" t="s">
        <v>1027</v>
      </c>
      <c r="D105" s="336">
        <v>3985.63</v>
      </c>
      <c r="E105" s="336">
        <v>3985.63</v>
      </c>
      <c r="F105" s="336">
        <v>3985.63</v>
      </c>
      <c r="G105" s="336">
        <v>3985.63</v>
      </c>
      <c r="H105" s="336">
        <v>3985.63</v>
      </c>
      <c r="I105" s="336">
        <v>3985.63</v>
      </c>
      <c r="J105" s="336">
        <v>3985.63</v>
      </c>
      <c r="K105" s="336">
        <v>3985.63</v>
      </c>
      <c r="L105" s="336">
        <v>3985.63</v>
      </c>
      <c r="M105" s="336">
        <v>3985.63</v>
      </c>
      <c r="N105" s="336">
        <v>3985.63</v>
      </c>
      <c r="O105" s="336">
        <v>3985.63</v>
      </c>
      <c r="P105" s="332">
        <f t="shared" si="1"/>
        <v>47827.56</v>
      </c>
    </row>
    <row r="106" spans="1:16" ht="14.25">
      <c r="A106" s="325"/>
      <c r="B106" s="333" t="s">
        <v>3083</v>
      </c>
      <c r="C106" s="334" t="s">
        <v>99</v>
      </c>
      <c r="D106" s="336">
        <v>2654.29</v>
      </c>
      <c r="E106" s="336">
        <v>2654.29</v>
      </c>
      <c r="F106" s="336">
        <v>2654.29</v>
      </c>
      <c r="G106" s="336">
        <v>2654.29</v>
      </c>
      <c r="H106" s="336">
        <v>2654.29</v>
      </c>
      <c r="I106" s="336">
        <v>2654.29</v>
      </c>
      <c r="J106" s="336">
        <v>2654.29</v>
      </c>
      <c r="K106" s="336">
        <v>2654.29</v>
      </c>
      <c r="L106" s="336">
        <v>2654.29</v>
      </c>
      <c r="M106" s="336">
        <v>2654.29</v>
      </c>
      <c r="N106" s="336">
        <v>2654.29</v>
      </c>
      <c r="O106" s="336">
        <v>2654.29</v>
      </c>
      <c r="P106" s="332">
        <f t="shared" si="1"/>
        <v>31851.480000000007</v>
      </c>
    </row>
    <row r="107" spans="1:16" ht="14.25">
      <c r="A107" s="325"/>
      <c r="B107" s="333" t="s">
        <v>3084</v>
      </c>
      <c r="C107" s="334" t="s">
        <v>1028</v>
      </c>
      <c r="D107" s="336">
        <v>1963.51</v>
      </c>
      <c r="E107" s="336">
        <v>1963.51</v>
      </c>
      <c r="F107" s="336">
        <v>1963.51</v>
      </c>
      <c r="G107" s="336">
        <v>1963.51</v>
      </c>
      <c r="H107" s="336">
        <v>1963.51</v>
      </c>
      <c r="I107" s="336">
        <v>1963.51</v>
      </c>
      <c r="J107" s="336">
        <v>1963.51</v>
      </c>
      <c r="K107" s="336">
        <v>1963.51</v>
      </c>
      <c r="L107" s="336">
        <v>1963.51</v>
      </c>
      <c r="M107" s="336">
        <v>1963.51</v>
      </c>
      <c r="N107" s="336">
        <v>1963.51</v>
      </c>
      <c r="O107" s="336">
        <v>1963.51</v>
      </c>
      <c r="P107" s="332">
        <f t="shared" si="1"/>
        <v>23562.119999999995</v>
      </c>
    </row>
    <row r="108" spans="1:16" ht="14.25">
      <c r="A108" s="325"/>
      <c r="B108" s="333" t="s">
        <v>3085</v>
      </c>
      <c r="C108" s="334" t="s">
        <v>1029</v>
      </c>
      <c r="D108" s="336">
        <v>2725.47</v>
      </c>
      <c r="E108" s="336">
        <v>2725.47</v>
      </c>
      <c r="F108" s="336">
        <v>2725.47</v>
      </c>
      <c r="G108" s="336">
        <v>2725.47</v>
      </c>
      <c r="H108" s="336">
        <v>2725.47</v>
      </c>
      <c r="I108" s="336">
        <v>2725.47</v>
      </c>
      <c r="J108" s="336">
        <v>2725.47</v>
      </c>
      <c r="K108" s="336">
        <v>2725.47</v>
      </c>
      <c r="L108" s="336">
        <v>2725.47</v>
      </c>
      <c r="M108" s="336">
        <v>2725.47</v>
      </c>
      <c r="N108" s="336">
        <v>2725.47</v>
      </c>
      <c r="O108" s="336">
        <v>2725.47</v>
      </c>
      <c r="P108" s="332">
        <f t="shared" si="1"/>
        <v>32705.640000000003</v>
      </c>
    </row>
    <row r="109" spans="1:16" ht="14.25">
      <c r="A109" s="325"/>
      <c r="B109" s="333" t="s">
        <v>3086</v>
      </c>
      <c r="C109" s="334" t="s">
        <v>1030</v>
      </c>
      <c r="D109" s="336">
        <v>4006.56</v>
      </c>
      <c r="E109" s="336">
        <v>4006.56</v>
      </c>
      <c r="F109" s="336">
        <v>4006.56</v>
      </c>
      <c r="G109" s="336">
        <v>4006.56</v>
      </c>
      <c r="H109" s="336">
        <v>4006.56</v>
      </c>
      <c r="I109" s="336">
        <v>4006.56</v>
      </c>
      <c r="J109" s="336">
        <v>4006.56</v>
      </c>
      <c r="K109" s="336">
        <v>4006.56</v>
      </c>
      <c r="L109" s="336">
        <v>4006.56</v>
      </c>
      <c r="M109" s="336">
        <v>4006.56</v>
      </c>
      <c r="N109" s="336">
        <v>4006.56</v>
      </c>
      <c r="O109" s="336">
        <v>4006.56</v>
      </c>
      <c r="P109" s="332">
        <f t="shared" si="1"/>
        <v>48078.719999999994</v>
      </c>
    </row>
    <row r="110" spans="1:16" ht="14.25">
      <c r="A110" s="325"/>
      <c r="B110" s="333" t="s">
        <v>3087</v>
      </c>
      <c r="C110" s="334" t="s">
        <v>100</v>
      </c>
      <c r="D110" s="336">
        <v>1762.55</v>
      </c>
      <c r="E110" s="336">
        <v>1762.55</v>
      </c>
      <c r="F110" s="336">
        <v>1762.55</v>
      </c>
      <c r="G110" s="336">
        <v>1762.55</v>
      </c>
      <c r="H110" s="336">
        <v>1762.55</v>
      </c>
      <c r="I110" s="336">
        <v>1762.55</v>
      </c>
      <c r="J110" s="336">
        <v>1762.55</v>
      </c>
      <c r="K110" s="336">
        <v>1762.55</v>
      </c>
      <c r="L110" s="336">
        <v>1762.55</v>
      </c>
      <c r="M110" s="336">
        <v>1762.55</v>
      </c>
      <c r="N110" s="336">
        <v>1762.55</v>
      </c>
      <c r="O110" s="336">
        <v>1762.55</v>
      </c>
      <c r="P110" s="332">
        <f t="shared" si="1"/>
        <v>21150.599999999995</v>
      </c>
    </row>
    <row r="111" spans="1:16" ht="14.25">
      <c r="A111" s="325"/>
      <c r="B111" s="333" t="s">
        <v>3088</v>
      </c>
      <c r="C111" s="334" t="s">
        <v>101</v>
      </c>
      <c r="D111" s="336">
        <v>2608.24</v>
      </c>
      <c r="E111" s="336">
        <v>2608.24</v>
      </c>
      <c r="F111" s="336">
        <v>2608.24</v>
      </c>
      <c r="G111" s="336">
        <v>2608.24</v>
      </c>
      <c r="H111" s="336">
        <v>2608.24</v>
      </c>
      <c r="I111" s="336">
        <v>2608.24</v>
      </c>
      <c r="J111" s="336">
        <v>2608.24</v>
      </c>
      <c r="K111" s="336">
        <v>2608.24</v>
      </c>
      <c r="L111" s="336">
        <v>2608.24</v>
      </c>
      <c r="M111" s="336">
        <v>2608.24</v>
      </c>
      <c r="N111" s="336">
        <v>2608.24</v>
      </c>
      <c r="O111" s="336">
        <v>2608.24</v>
      </c>
      <c r="P111" s="332">
        <f t="shared" si="1"/>
        <v>31298.87999999999</v>
      </c>
    </row>
    <row r="112" spans="1:16" ht="14.25">
      <c r="A112" s="325"/>
      <c r="B112" s="333" t="s">
        <v>3089</v>
      </c>
      <c r="C112" s="334" t="s">
        <v>102</v>
      </c>
      <c r="D112" s="336">
        <v>1883.96</v>
      </c>
      <c r="E112" s="336">
        <v>1883.96</v>
      </c>
      <c r="F112" s="336">
        <v>1883.96</v>
      </c>
      <c r="G112" s="336">
        <v>1883.96</v>
      </c>
      <c r="H112" s="336">
        <v>1883.96</v>
      </c>
      <c r="I112" s="336">
        <v>1883.96</v>
      </c>
      <c r="J112" s="336">
        <v>1883.96</v>
      </c>
      <c r="K112" s="336">
        <v>1883.96</v>
      </c>
      <c r="L112" s="336">
        <v>1883.96</v>
      </c>
      <c r="M112" s="336">
        <v>1883.96</v>
      </c>
      <c r="N112" s="336">
        <v>1883.96</v>
      </c>
      <c r="O112" s="336">
        <v>1883.96</v>
      </c>
      <c r="P112" s="332">
        <f t="shared" si="1"/>
        <v>22607.519999999993</v>
      </c>
    </row>
    <row r="113" spans="1:16" ht="14.25">
      <c r="A113" s="325"/>
      <c r="B113" s="333" t="s">
        <v>3090</v>
      </c>
      <c r="C113" s="334" t="s">
        <v>103</v>
      </c>
      <c r="D113" s="336">
        <v>1888.15</v>
      </c>
      <c r="E113" s="336">
        <v>1888.15</v>
      </c>
      <c r="F113" s="336">
        <v>1888.15</v>
      </c>
      <c r="G113" s="336">
        <v>1888.15</v>
      </c>
      <c r="H113" s="336">
        <v>1888.15</v>
      </c>
      <c r="I113" s="336">
        <v>1888.15</v>
      </c>
      <c r="J113" s="336">
        <v>1888.15</v>
      </c>
      <c r="K113" s="336">
        <v>1888.15</v>
      </c>
      <c r="L113" s="336">
        <v>1888.15</v>
      </c>
      <c r="M113" s="336">
        <v>1888.15</v>
      </c>
      <c r="N113" s="336">
        <v>1888.15</v>
      </c>
      <c r="O113" s="336">
        <v>1888.15</v>
      </c>
      <c r="P113" s="332">
        <f t="shared" si="1"/>
        <v>22657.800000000003</v>
      </c>
    </row>
    <row r="114" spans="1:16" ht="14.25">
      <c r="A114" s="325"/>
      <c r="B114" s="333" t="s">
        <v>3091</v>
      </c>
      <c r="C114" s="334" t="s">
        <v>104</v>
      </c>
      <c r="D114" s="336">
        <v>2641.73</v>
      </c>
      <c r="E114" s="336">
        <v>2641.73</v>
      </c>
      <c r="F114" s="336">
        <v>2641.73</v>
      </c>
      <c r="G114" s="336">
        <v>2641.73</v>
      </c>
      <c r="H114" s="336">
        <v>2641.73</v>
      </c>
      <c r="I114" s="336">
        <v>2641.73</v>
      </c>
      <c r="J114" s="336">
        <v>2641.73</v>
      </c>
      <c r="K114" s="336">
        <v>2641.73</v>
      </c>
      <c r="L114" s="336">
        <v>2641.73</v>
      </c>
      <c r="M114" s="336">
        <v>2641.73</v>
      </c>
      <c r="N114" s="336">
        <v>2641.73</v>
      </c>
      <c r="O114" s="336">
        <v>2641.73</v>
      </c>
      <c r="P114" s="332">
        <f t="shared" si="1"/>
        <v>31700.76</v>
      </c>
    </row>
    <row r="115" spans="1:16" ht="14.25">
      <c r="A115" s="325"/>
      <c r="B115" s="333" t="s">
        <v>3092</v>
      </c>
      <c r="C115" s="334" t="s">
        <v>105</v>
      </c>
      <c r="D115" s="336">
        <v>1758.37</v>
      </c>
      <c r="E115" s="336">
        <v>1758.37</v>
      </c>
      <c r="F115" s="336">
        <v>1758.37</v>
      </c>
      <c r="G115" s="336">
        <v>1758.37</v>
      </c>
      <c r="H115" s="336">
        <v>1758.37</v>
      </c>
      <c r="I115" s="336">
        <v>1758.37</v>
      </c>
      <c r="J115" s="336">
        <v>1758.37</v>
      </c>
      <c r="K115" s="336">
        <v>1758.37</v>
      </c>
      <c r="L115" s="336">
        <v>1758.37</v>
      </c>
      <c r="M115" s="336">
        <v>1758.37</v>
      </c>
      <c r="N115" s="336">
        <v>1758.37</v>
      </c>
      <c r="O115" s="336">
        <v>1758.37</v>
      </c>
      <c r="P115" s="332">
        <f t="shared" si="1"/>
        <v>21100.43999999999</v>
      </c>
    </row>
    <row r="116" spans="1:16" ht="14.25">
      <c r="A116" s="325"/>
      <c r="B116" s="333" t="s">
        <v>3093</v>
      </c>
      <c r="C116" s="334" t="s">
        <v>106</v>
      </c>
      <c r="D116" s="336">
        <v>1892.34</v>
      </c>
      <c r="E116" s="336">
        <v>1892.34</v>
      </c>
      <c r="F116" s="336">
        <v>1892.34</v>
      </c>
      <c r="G116" s="336">
        <v>1892.34</v>
      </c>
      <c r="H116" s="336">
        <v>1892.34</v>
      </c>
      <c r="I116" s="336">
        <v>1892.34</v>
      </c>
      <c r="J116" s="336">
        <v>1892.34</v>
      </c>
      <c r="K116" s="336">
        <v>1892.34</v>
      </c>
      <c r="L116" s="336">
        <v>1892.34</v>
      </c>
      <c r="M116" s="336">
        <v>1892.34</v>
      </c>
      <c r="N116" s="336">
        <v>1892.34</v>
      </c>
      <c r="O116" s="336">
        <v>1892.34</v>
      </c>
      <c r="P116" s="332">
        <f t="shared" si="1"/>
        <v>22708.079999999998</v>
      </c>
    </row>
    <row r="117" spans="1:16" ht="14.25">
      <c r="A117" s="325"/>
      <c r="B117" s="333" t="s">
        <v>3094</v>
      </c>
      <c r="C117" s="334" t="s">
        <v>107</v>
      </c>
      <c r="D117" s="336">
        <v>1875.59</v>
      </c>
      <c r="E117" s="336">
        <v>1875.59</v>
      </c>
      <c r="F117" s="336">
        <v>1875.59</v>
      </c>
      <c r="G117" s="336">
        <v>1875.59</v>
      </c>
      <c r="H117" s="336">
        <v>1875.59</v>
      </c>
      <c r="I117" s="336">
        <v>1875.59</v>
      </c>
      <c r="J117" s="336">
        <v>1875.59</v>
      </c>
      <c r="K117" s="336">
        <v>1875.59</v>
      </c>
      <c r="L117" s="336">
        <v>1875.59</v>
      </c>
      <c r="M117" s="336">
        <v>1875.59</v>
      </c>
      <c r="N117" s="336">
        <v>1875.59</v>
      </c>
      <c r="O117" s="336">
        <v>1875.59</v>
      </c>
      <c r="P117" s="332">
        <f t="shared" si="1"/>
        <v>22507.079999999998</v>
      </c>
    </row>
    <row r="118" spans="1:16" ht="14.25">
      <c r="A118" s="325"/>
      <c r="B118" s="333" t="s">
        <v>3095</v>
      </c>
      <c r="C118" s="334" t="s">
        <v>108</v>
      </c>
      <c r="D118" s="336">
        <v>2654.29</v>
      </c>
      <c r="E118" s="336">
        <v>2654.29</v>
      </c>
      <c r="F118" s="336">
        <v>2654.29</v>
      </c>
      <c r="G118" s="336">
        <v>2654.29</v>
      </c>
      <c r="H118" s="336">
        <v>2654.29</v>
      </c>
      <c r="I118" s="336">
        <v>2654.29</v>
      </c>
      <c r="J118" s="336">
        <v>2654.29</v>
      </c>
      <c r="K118" s="336">
        <v>2654.29</v>
      </c>
      <c r="L118" s="336">
        <v>2654.29</v>
      </c>
      <c r="M118" s="336">
        <v>2654.29</v>
      </c>
      <c r="N118" s="336">
        <v>2654.29</v>
      </c>
      <c r="O118" s="336">
        <v>2654.29</v>
      </c>
      <c r="P118" s="332">
        <f t="shared" si="1"/>
        <v>31851.480000000007</v>
      </c>
    </row>
    <row r="119" spans="1:16" ht="14.25">
      <c r="A119" s="325"/>
      <c r="B119" s="333" t="s">
        <v>3096</v>
      </c>
      <c r="C119" s="334" t="s">
        <v>109</v>
      </c>
      <c r="D119" s="336">
        <v>1762.55</v>
      </c>
      <c r="E119" s="336">
        <v>1762.55</v>
      </c>
      <c r="F119" s="336">
        <v>1762.55</v>
      </c>
      <c r="G119" s="336">
        <v>1762.55</v>
      </c>
      <c r="H119" s="336">
        <v>1762.55</v>
      </c>
      <c r="I119" s="336">
        <v>1762.55</v>
      </c>
      <c r="J119" s="336">
        <v>1762.55</v>
      </c>
      <c r="K119" s="336">
        <v>1762.55</v>
      </c>
      <c r="L119" s="336">
        <v>1762.55</v>
      </c>
      <c r="M119" s="336">
        <v>1762.55</v>
      </c>
      <c r="N119" s="336">
        <v>1762.55</v>
      </c>
      <c r="O119" s="336">
        <v>1762.55</v>
      </c>
      <c r="P119" s="332">
        <f t="shared" si="1"/>
        <v>21150.599999999995</v>
      </c>
    </row>
    <row r="120" spans="1:16" ht="14.25">
      <c r="A120" s="325"/>
      <c r="B120" s="333" t="s">
        <v>3097</v>
      </c>
      <c r="C120" s="334" t="s">
        <v>110</v>
      </c>
      <c r="D120" s="336">
        <v>1879.78</v>
      </c>
      <c r="E120" s="336">
        <v>1879.78</v>
      </c>
      <c r="F120" s="336">
        <v>1879.78</v>
      </c>
      <c r="G120" s="336">
        <v>1879.78</v>
      </c>
      <c r="H120" s="336">
        <v>1879.78</v>
      </c>
      <c r="I120" s="336">
        <v>1879.78</v>
      </c>
      <c r="J120" s="336">
        <v>1879.78</v>
      </c>
      <c r="K120" s="336">
        <v>1879.78</v>
      </c>
      <c r="L120" s="336">
        <v>1879.78</v>
      </c>
      <c r="M120" s="336">
        <v>1879.78</v>
      </c>
      <c r="N120" s="336">
        <v>1879.78</v>
      </c>
      <c r="O120" s="336">
        <v>1879.78</v>
      </c>
      <c r="P120" s="332">
        <f t="shared" si="1"/>
        <v>22557.359999999997</v>
      </c>
    </row>
    <row r="121" spans="1:16" ht="14.25">
      <c r="A121" s="325"/>
      <c r="B121" s="333" t="s">
        <v>3098</v>
      </c>
      <c r="C121" s="334" t="s">
        <v>111</v>
      </c>
      <c r="D121" s="336">
        <v>1888.15</v>
      </c>
      <c r="E121" s="336">
        <v>1888.15</v>
      </c>
      <c r="F121" s="336">
        <v>1888.15</v>
      </c>
      <c r="G121" s="336">
        <v>1888.15</v>
      </c>
      <c r="H121" s="336">
        <v>1888.15</v>
      </c>
      <c r="I121" s="336">
        <v>1888.15</v>
      </c>
      <c r="J121" s="336">
        <v>1888.15</v>
      </c>
      <c r="K121" s="336">
        <v>1888.15</v>
      </c>
      <c r="L121" s="336">
        <v>1888.15</v>
      </c>
      <c r="M121" s="336">
        <v>1888.15</v>
      </c>
      <c r="N121" s="336">
        <v>1888.15</v>
      </c>
      <c r="O121" s="336">
        <v>1888.15</v>
      </c>
      <c r="P121" s="332">
        <f t="shared" si="1"/>
        <v>22657.800000000003</v>
      </c>
    </row>
    <row r="122" spans="1:16" ht="14.25">
      <c r="A122" s="325"/>
      <c r="B122" s="333" t="s">
        <v>3099</v>
      </c>
      <c r="C122" s="334" t="s">
        <v>112</v>
      </c>
      <c r="D122" s="336">
        <v>1712.31</v>
      </c>
      <c r="E122" s="336">
        <v>1712.31</v>
      </c>
      <c r="F122" s="336">
        <v>1712.31</v>
      </c>
      <c r="G122" s="336">
        <v>1712.31</v>
      </c>
      <c r="H122" s="336">
        <v>1712.31</v>
      </c>
      <c r="I122" s="336">
        <v>1712.31</v>
      </c>
      <c r="J122" s="336">
        <v>1712.31</v>
      </c>
      <c r="K122" s="336">
        <v>1712.31</v>
      </c>
      <c r="L122" s="336">
        <v>1712.31</v>
      </c>
      <c r="M122" s="336">
        <v>1712.31</v>
      </c>
      <c r="N122" s="336">
        <v>1712.31</v>
      </c>
      <c r="O122" s="336">
        <v>1712.31</v>
      </c>
      <c r="P122" s="332">
        <f t="shared" si="1"/>
        <v>20547.72</v>
      </c>
    </row>
    <row r="123" spans="1:16" ht="14.25">
      <c r="A123" s="325"/>
      <c r="B123" s="333" t="s">
        <v>3100</v>
      </c>
      <c r="C123" s="334" t="s">
        <v>113</v>
      </c>
      <c r="D123" s="336">
        <v>2637.55</v>
      </c>
      <c r="E123" s="336">
        <v>2637.55</v>
      </c>
      <c r="F123" s="336">
        <v>2637.55</v>
      </c>
      <c r="G123" s="336">
        <v>2637.55</v>
      </c>
      <c r="H123" s="336">
        <v>2637.55</v>
      </c>
      <c r="I123" s="336">
        <v>2637.55</v>
      </c>
      <c r="J123" s="336">
        <v>2637.55</v>
      </c>
      <c r="K123" s="336">
        <v>2637.55</v>
      </c>
      <c r="L123" s="336">
        <v>2637.55</v>
      </c>
      <c r="M123" s="336">
        <v>2637.55</v>
      </c>
      <c r="N123" s="336">
        <v>2637.55</v>
      </c>
      <c r="O123" s="336">
        <v>2637.55</v>
      </c>
      <c r="P123" s="332">
        <f t="shared" si="1"/>
        <v>31650.599999999995</v>
      </c>
    </row>
    <row r="124" spans="1:16" ht="14.25">
      <c r="A124" s="325"/>
      <c r="B124" s="333" t="s">
        <v>3101</v>
      </c>
      <c r="C124" s="334" t="s">
        <v>114</v>
      </c>
      <c r="D124" s="336">
        <v>1770.93</v>
      </c>
      <c r="E124" s="336">
        <v>1770.93</v>
      </c>
      <c r="F124" s="336">
        <v>1770.93</v>
      </c>
      <c r="G124" s="336">
        <v>1770.93</v>
      </c>
      <c r="H124" s="336">
        <v>1770.93</v>
      </c>
      <c r="I124" s="336">
        <v>1770.93</v>
      </c>
      <c r="J124" s="336">
        <v>1770.93</v>
      </c>
      <c r="K124" s="336">
        <v>1770.93</v>
      </c>
      <c r="L124" s="336">
        <v>1770.93</v>
      </c>
      <c r="M124" s="336">
        <v>1770.93</v>
      </c>
      <c r="N124" s="336">
        <v>1770.93</v>
      </c>
      <c r="O124" s="336">
        <v>1770.93</v>
      </c>
      <c r="P124" s="332">
        <f t="shared" si="1"/>
        <v>21251.16</v>
      </c>
    </row>
    <row r="125" spans="1:16" ht="14.25">
      <c r="A125" s="325"/>
      <c r="B125" s="333" t="s">
        <v>3102</v>
      </c>
      <c r="C125" s="334" t="s">
        <v>115</v>
      </c>
      <c r="D125" s="336">
        <v>1879.78</v>
      </c>
      <c r="E125" s="336">
        <v>1879.78</v>
      </c>
      <c r="F125" s="336">
        <v>1879.78</v>
      </c>
      <c r="G125" s="336">
        <v>1879.78</v>
      </c>
      <c r="H125" s="336">
        <v>1879.78</v>
      </c>
      <c r="I125" s="336">
        <v>1879.78</v>
      </c>
      <c r="J125" s="336">
        <v>1879.78</v>
      </c>
      <c r="K125" s="336">
        <v>1879.78</v>
      </c>
      <c r="L125" s="336">
        <v>1879.78</v>
      </c>
      <c r="M125" s="336">
        <v>1879.78</v>
      </c>
      <c r="N125" s="336">
        <v>1879.78</v>
      </c>
      <c r="O125" s="336">
        <v>1879.78</v>
      </c>
      <c r="P125" s="332">
        <f t="shared" si="1"/>
        <v>22557.359999999997</v>
      </c>
    </row>
    <row r="126" spans="1:16" ht="14.25">
      <c r="A126" s="325"/>
      <c r="B126" s="333" t="s">
        <v>3103</v>
      </c>
      <c r="C126" s="334" t="s">
        <v>116</v>
      </c>
      <c r="D126" s="336">
        <v>1896.52</v>
      </c>
      <c r="E126" s="336">
        <v>1896.52</v>
      </c>
      <c r="F126" s="336">
        <v>1896.52</v>
      </c>
      <c r="G126" s="336">
        <v>1896.52</v>
      </c>
      <c r="H126" s="336">
        <v>1896.52</v>
      </c>
      <c r="I126" s="336">
        <v>1896.52</v>
      </c>
      <c r="J126" s="336">
        <v>1896.52</v>
      </c>
      <c r="K126" s="336">
        <v>1896.52</v>
      </c>
      <c r="L126" s="336">
        <v>1896.52</v>
      </c>
      <c r="M126" s="336">
        <v>1896.52</v>
      </c>
      <c r="N126" s="336">
        <v>1896.52</v>
      </c>
      <c r="O126" s="336">
        <v>1896.52</v>
      </c>
      <c r="P126" s="332">
        <f t="shared" si="1"/>
        <v>22758.24</v>
      </c>
    </row>
    <row r="127" spans="1:16" ht="14.25">
      <c r="A127" s="325"/>
      <c r="B127" s="333" t="s">
        <v>3104</v>
      </c>
      <c r="C127" s="334" t="s">
        <v>117</v>
      </c>
      <c r="D127" s="336">
        <v>2641.73</v>
      </c>
      <c r="E127" s="336">
        <v>2641.73</v>
      </c>
      <c r="F127" s="336">
        <v>2641.73</v>
      </c>
      <c r="G127" s="336">
        <v>2641.73</v>
      </c>
      <c r="H127" s="336">
        <v>2641.73</v>
      </c>
      <c r="I127" s="336">
        <v>2641.73</v>
      </c>
      <c r="J127" s="336">
        <v>2641.73</v>
      </c>
      <c r="K127" s="336">
        <v>2641.73</v>
      </c>
      <c r="L127" s="336">
        <v>2641.73</v>
      </c>
      <c r="M127" s="336">
        <v>2641.73</v>
      </c>
      <c r="N127" s="336">
        <v>2641.73</v>
      </c>
      <c r="O127" s="336">
        <v>2641.73</v>
      </c>
      <c r="P127" s="332">
        <f t="shared" si="1"/>
        <v>31700.76</v>
      </c>
    </row>
    <row r="128" spans="1:16" ht="14.25">
      <c r="A128" s="325"/>
      <c r="B128" s="333" t="s">
        <v>3105</v>
      </c>
      <c r="C128" s="334" t="s">
        <v>118</v>
      </c>
      <c r="D128" s="336">
        <v>1758.37</v>
      </c>
      <c r="E128" s="336">
        <v>1758.37</v>
      </c>
      <c r="F128" s="336">
        <v>1758.37</v>
      </c>
      <c r="G128" s="336">
        <v>1758.37</v>
      </c>
      <c r="H128" s="336">
        <v>1758.37</v>
      </c>
      <c r="I128" s="336">
        <v>1758.37</v>
      </c>
      <c r="J128" s="336">
        <v>1758.37</v>
      </c>
      <c r="K128" s="336">
        <v>1758.37</v>
      </c>
      <c r="L128" s="336">
        <v>1758.37</v>
      </c>
      <c r="M128" s="336">
        <v>1758.37</v>
      </c>
      <c r="N128" s="336">
        <v>1758.37</v>
      </c>
      <c r="O128" s="336">
        <v>1758.37</v>
      </c>
      <c r="P128" s="332">
        <f t="shared" si="1"/>
        <v>21100.43999999999</v>
      </c>
    </row>
    <row r="129" spans="1:16" ht="14.25">
      <c r="A129" s="325"/>
      <c r="B129" s="333" t="s">
        <v>3106</v>
      </c>
      <c r="C129" s="334" t="s">
        <v>119</v>
      </c>
      <c r="D129" s="336">
        <v>1879.78</v>
      </c>
      <c r="E129" s="336">
        <v>1879.78</v>
      </c>
      <c r="F129" s="336">
        <v>1879.78</v>
      </c>
      <c r="G129" s="336">
        <v>1879.78</v>
      </c>
      <c r="H129" s="336">
        <v>1879.78</v>
      </c>
      <c r="I129" s="336">
        <v>1879.78</v>
      </c>
      <c r="J129" s="336">
        <v>1879.78</v>
      </c>
      <c r="K129" s="336">
        <v>1879.78</v>
      </c>
      <c r="L129" s="336">
        <v>1879.78</v>
      </c>
      <c r="M129" s="336">
        <v>1879.78</v>
      </c>
      <c r="N129" s="336">
        <v>1879.78</v>
      </c>
      <c r="O129" s="336">
        <v>1879.78</v>
      </c>
      <c r="P129" s="332">
        <f t="shared" si="1"/>
        <v>22557.359999999997</v>
      </c>
    </row>
    <row r="130" spans="1:16" ht="14.25">
      <c r="A130" s="325"/>
      <c r="B130" s="333" t="s">
        <v>3107</v>
      </c>
      <c r="C130" s="334" t="s">
        <v>120</v>
      </c>
      <c r="D130" s="336">
        <v>1883.96</v>
      </c>
      <c r="E130" s="336">
        <v>1883.96</v>
      </c>
      <c r="F130" s="336">
        <v>1883.96</v>
      </c>
      <c r="G130" s="336">
        <v>1883.96</v>
      </c>
      <c r="H130" s="336">
        <v>1883.96</v>
      </c>
      <c r="I130" s="336">
        <v>1883.96</v>
      </c>
      <c r="J130" s="336">
        <v>1883.96</v>
      </c>
      <c r="K130" s="336">
        <v>1883.96</v>
      </c>
      <c r="L130" s="336">
        <v>1883.96</v>
      </c>
      <c r="M130" s="336">
        <v>1883.96</v>
      </c>
      <c r="N130" s="336">
        <v>1883.96</v>
      </c>
      <c r="O130" s="336">
        <v>1883.96</v>
      </c>
      <c r="P130" s="332">
        <f t="shared" si="1"/>
        <v>22607.519999999993</v>
      </c>
    </row>
    <row r="131" spans="1:16" ht="14.25">
      <c r="A131" s="325"/>
      <c r="B131" s="333" t="s">
        <v>3108</v>
      </c>
      <c r="C131" s="334" t="s">
        <v>121</v>
      </c>
      <c r="D131" s="336">
        <v>2645.92</v>
      </c>
      <c r="E131" s="336">
        <v>2645.92</v>
      </c>
      <c r="F131" s="336">
        <v>2645.92</v>
      </c>
      <c r="G131" s="336">
        <v>2645.92</v>
      </c>
      <c r="H131" s="336">
        <v>2645.92</v>
      </c>
      <c r="I131" s="336">
        <v>1322.96</v>
      </c>
      <c r="J131" s="335"/>
      <c r="K131" s="335"/>
      <c r="L131" s="335"/>
      <c r="M131" s="335"/>
      <c r="N131" s="335"/>
      <c r="O131" s="335"/>
      <c r="P131" s="332">
        <f t="shared" si="1"/>
        <v>14552.560000000001</v>
      </c>
    </row>
    <row r="132" spans="1:16" ht="14.25">
      <c r="A132" s="325"/>
      <c r="B132" s="333" t="s">
        <v>3109</v>
      </c>
      <c r="C132" s="334" t="s">
        <v>121</v>
      </c>
      <c r="D132" s="335"/>
      <c r="E132" s="335"/>
      <c r="F132" s="335"/>
      <c r="G132" s="335"/>
      <c r="H132" s="335"/>
      <c r="I132" s="336">
        <v>1322.96</v>
      </c>
      <c r="J132" s="336">
        <v>2645.92</v>
      </c>
      <c r="K132" s="336">
        <v>2645.92</v>
      </c>
      <c r="L132" s="336">
        <v>2645.92</v>
      </c>
      <c r="M132" s="336">
        <v>2645.92</v>
      </c>
      <c r="N132" s="336">
        <v>2645.92</v>
      </c>
      <c r="O132" s="336">
        <v>2645.92</v>
      </c>
      <c r="P132" s="332">
        <f t="shared" si="1"/>
        <v>17198.480000000003</v>
      </c>
    </row>
    <row r="133" spans="1:16" ht="14.25">
      <c r="A133" s="325"/>
      <c r="B133" s="333" t="s">
        <v>3110</v>
      </c>
      <c r="C133" s="334" t="s">
        <v>122</v>
      </c>
      <c r="D133" s="336">
        <v>1762.55</v>
      </c>
      <c r="E133" s="336">
        <v>1762.55</v>
      </c>
      <c r="F133" s="336">
        <v>1762.55</v>
      </c>
      <c r="G133" s="336">
        <v>1762.55</v>
      </c>
      <c r="H133" s="336">
        <v>1762.55</v>
      </c>
      <c r="I133" s="336">
        <v>1762.55</v>
      </c>
      <c r="J133" s="336">
        <v>1762.55</v>
      </c>
      <c r="K133" s="336">
        <v>1762.55</v>
      </c>
      <c r="L133" s="336">
        <v>1762.55</v>
      </c>
      <c r="M133" s="336">
        <v>1762.55</v>
      </c>
      <c r="N133" s="336">
        <v>1762.55</v>
      </c>
      <c r="O133" s="336">
        <v>1762.55</v>
      </c>
      <c r="P133" s="332">
        <f t="shared" si="1"/>
        <v>21150.599999999995</v>
      </c>
    </row>
    <row r="134" spans="1:16" ht="14.25">
      <c r="A134" s="325"/>
      <c r="B134" s="333" t="s">
        <v>3111</v>
      </c>
      <c r="C134" s="334" t="s">
        <v>123</v>
      </c>
      <c r="D134" s="336">
        <v>1833.72</v>
      </c>
      <c r="E134" s="336">
        <v>1833.72</v>
      </c>
      <c r="F134" s="336">
        <v>1833.72</v>
      </c>
      <c r="G134" s="336">
        <v>1833.72</v>
      </c>
      <c r="H134" s="336">
        <v>1833.72</v>
      </c>
      <c r="I134" s="336">
        <v>1833.72</v>
      </c>
      <c r="J134" s="336">
        <v>1833.72</v>
      </c>
      <c r="K134" s="336">
        <v>1833.72</v>
      </c>
      <c r="L134" s="336">
        <v>1833.72</v>
      </c>
      <c r="M134" s="336">
        <v>1833.72</v>
      </c>
      <c r="N134" s="336">
        <v>1833.72</v>
      </c>
      <c r="O134" s="336">
        <v>1833.72</v>
      </c>
      <c r="P134" s="332">
        <f t="shared" si="1"/>
        <v>22004.640000000003</v>
      </c>
    </row>
    <row r="135" spans="1:16" ht="14.25">
      <c r="A135" s="325"/>
      <c r="B135" s="333" t="s">
        <v>3112</v>
      </c>
      <c r="C135" s="334" t="s">
        <v>124</v>
      </c>
      <c r="D135" s="336">
        <v>1888.15</v>
      </c>
      <c r="E135" s="336">
        <v>1888.15</v>
      </c>
      <c r="F135" s="336">
        <v>1888.15</v>
      </c>
      <c r="G135" s="336">
        <v>1888.15</v>
      </c>
      <c r="H135" s="336">
        <v>1888.15</v>
      </c>
      <c r="I135" s="336">
        <v>1888.15</v>
      </c>
      <c r="J135" s="336">
        <v>1888.15</v>
      </c>
      <c r="K135" s="336">
        <v>1888.15</v>
      </c>
      <c r="L135" s="336">
        <v>1888.15</v>
      </c>
      <c r="M135" s="336">
        <v>1888.15</v>
      </c>
      <c r="N135" s="336">
        <v>1888.15</v>
      </c>
      <c r="O135" s="336">
        <v>1888.15</v>
      </c>
      <c r="P135" s="332">
        <f t="shared" si="1"/>
        <v>22657.800000000003</v>
      </c>
    </row>
    <row r="136" spans="1:16" ht="14.25">
      <c r="A136" s="325"/>
      <c r="B136" s="333" t="s">
        <v>3113</v>
      </c>
      <c r="C136" s="334" t="s">
        <v>125</v>
      </c>
      <c r="D136" s="336">
        <v>1888.15</v>
      </c>
      <c r="E136" s="336">
        <v>1888.15</v>
      </c>
      <c r="F136" s="336">
        <v>1888.15</v>
      </c>
      <c r="G136" s="336">
        <v>1888.15</v>
      </c>
      <c r="H136" s="336">
        <v>1888.15</v>
      </c>
      <c r="I136" s="336">
        <v>1888.15</v>
      </c>
      <c r="J136" s="336">
        <v>1888.15</v>
      </c>
      <c r="K136" s="336">
        <v>1888.15</v>
      </c>
      <c r="L136" s="336">
        <v>1888.15</v>
      </c>
      <c r="M136" s="336">
        <v>1888.15</v>
      </c>
      <c r="N136" s="336">
        <v>1888.15</v>
      </c>
      <c r="O136" s="336">
        <v>1888.15</v>
      </c>
      <c r="P136" s="332">
        <f t="shared" si="1"/>
        <v>22657.800000000003</v>
      </c>
    </row>
    <row r="137" spans="1:16" ht="14.25">
      <c r="A137" s="325"/>
      <c r="B137" s="333" t="s">
        <v>3114</v>
      </c>
      <c r="C137" s="334" t="s">
        <v>126</v>
      </c>
      <c r="D137" s="336">
        <v>2641.73</v>
      </c>
      <c r="E137" s="336">
        <v>2641.73</v>
      </c>
      <c r="F137" s="336">
        <v>2641.73</v>
      </c>
      <c r="G137" s="336">
        <v>2641.73</v>
      </c>
      <c r="H137" s="336">
        <v>2641.73</v>
      </c>
      <c r="I137" s="336">
        <v>2641.73</v>
      </c>
      <c r="J137" s="336">
        <v>2641.73</v>
      </c>
      <c r="K137" s="336">
        <v>2641.73</v>
      </c>
      <c r="L137" s="336">
        <v>2641.73</v>
      </c>
      <c r="M137" s="336">
        <v>2641.73</v>
      </c>
      <c r="N137" s="336">
        <v>2641.73</v>
      </c>
      <c r="O137" s="336">
        <v>2641.73</v>
      </c>
      <c r="P137" s="332">
        <f t="shared" si="1"/>
        <v>31700.76</v>
      </c>
    </row>
    <row r="138" spans="1:16" ht="14.25">
      <c r="A138" s="325"/>
      <c r="B138" s="333" t="s">
        <v>3115</v>
      </c>
      <c r="C138" s="334" t="s">
        <v>127</v>
      </c>
      <c r="D138" s="336">
        <v>1766.74</v>
      </c>
      <c r="E138" s="336">
        <v>1766.74</v>
      </c>
      <c r="F138" s="336">
        <v>1766.74</v>
      </c>
      <c r="G138" s="336">
        <v>1766.74</v>
      </c>
      <c r="H138" s="336">
        <v>1766.74</v>
      </c>
      <c r="I138" s="336">
        <v>1766.74</v>
      </c>
      <c r="J138" s="336">
        <v>1766.74</v>
      </c>
      <c r="K138" s="336">
        <v>1766.74</v>
      </c>
      <c r="L138" s="336">
        <v>1766.74</v>
      </c>
      <c r="M138" s="336">
        <v>1766.74</v>
      </c>
      <c r="N138" s="336">
        <v>1766.74</v>
      </c>
      <c r="O138" s="336">
        <v>1766.74</v>
      </c>
      <c r="P138" s="332">
        <f t="shared" si="1"/>
        <v>21200.880000000005</v>
      </c>
    </row>
    <row r="139" spans="1:16" ht="14.25">
      <c r="A139" s="325"/>
      <c r="B139" s="333" t="s">
        <v>3116</v>
      </c>
      <c r="C139" s="334" t="s">
        <v>128</v>
      </c>
      <c r="D139" s="336">
        <v>1879.78</v>
      </c>
      <c r="E139" s="336">
        <v>1879.78</v>
      </c>
      <c r="F139" s="336">
        <v>1879.78</v>
      </c>
      <c r="G139" s="336">
        <v>1879.78</v>
      </c>
      <c r="H139" s="336">
        <v>1879.78</v>
      </c>
      <c r="I139" s="336">
        <v>1879.78</v>
      </c>
      <c r="J139" s="336">
        <v>1879.78</v>
      </c>
      <c r="K139" s="336">
        <v>1879.78</v>
      </c>
      <c r="L139" s="336">
        <v>1879.78</v>
      </c>
      <c r="M139" s="336">
        <v>1879.78</v>
      </c>
      <c r="N139" s="336">
        <v>1879.78</v>
      </c>
      <c r="O139" s="336">
        <v>1879.78</v>
      </c>
      <c r="P139" s="332">
        <f aca="true" t="shared" si="2" ref="P139:P198">SUM(D139:O139)</f>
        <v>22557.359999999997</v>
      </c>
    </row>
    <row r="140" spans="1:16" ht="14.25">
      <c r="A140" s="325"/>
      <c r="B140" s="333" t="s">
        <v>3117</v>
      </c>
      <c r="C140" s="334" t="s">
        <v>129</v>
      </c>
      <c r="D140" s="336">
        <v>1888.15</v>
      </c>
      <c r="E140" s="336">
        <v>1888.15</v>
      </c>
      <c r="F140" s="336">
        <v>1888.15</v>
      </c>
      <c r="G140" s="336">
        <v>1888.15</v>
      </c>
      <c r="H140" s="336">
        <v>1888.15</v>
      </c>
      <c r="I140" s="336">
        <v>1888.15</v>
      </c>
      <c r="J140" s="336">
        <v>1888.15</v>
      </c>
      <c r="K140" s="336">
        <v>1888.15</v>
      </c>
      <c r="L140" s="336">
        <v>1888.15</v>
      </c>
      <c r="M140" s="336">
        <v>1888.15</v>
      </c>
      <c r="N140" s="336">
        <v>1888.15</v>
      </c>
      <c r="O140" s="336">
        <v>1888.15</v>
      </c>
      <c r="P140" s="332">
        <f t="shared" si="2"/>
        <v>22657.800000000003</v>
      </c>
    </row>
    <row r="141" spans="1:16" ht="14.25">
      <c r="A141" s="325"/>
      <c r="B141" s="333" t="s">
        <v>3118</v>
      </c>
      <c r="C141" s="334" t="s">
        <v>130</v>
      </c>
      <c r="D141" s="336">
        <v>2645.92</v>
      </c>
      <c r="E141" s="336">
        <v>2645.92</v>
      </c>
      <c r="F141" s="336">
        <v>2645.92</v>
      </c>
      <c r="G141" s="336">
        <v>2645.92</v>
      </c>
      <c r="H141" s="336">
        <v>2645.92</v>
      </c>
      <c r="I141" s="336">
        <v>2645.92</v>
      </c>
      <c r="J141" s="336">
        <v>2645.92</v>
      </c>
      <c r="K141" s="336">
        <v>2645.92</v>
      </c>
      <c r="L141" s="336">
        <v>2645.92</v>
      </c>
      <c r="M141" s="336">
        <v>2645.92</v>
      </c>
      <c r="N141" s="336">
        <v>2645.92</v>
      </c>
      <c r="O141" s="336">
        <v>2645.92</v>
      </c>
      <c r="P141" s="332">
        <f t="shared" si="2"/>
        <v>31751.039999999994</v>
      </c>
    </row>
    <row r="142" spans="1:16" ht="14.25">
      <c r="A142" s="325"/>
      <c r="B142" s="333" t="s">
        <v>3119</v>
      </c>
      <c r="C142" s="334" t="s">
        <v>131</v>
      </c>
      <c r="D142" s="336">
        <v>1762.55</v>
      </c>
      <c r="E142" s="336">
        <v>1762.55</v>
      </c>
      <c r="F142" s="336">
        <v>1762.55</v>
      </c>
      <c r="G142" s="336">
        <v>1762.55</v>
      </c>
      <c r="H142" s="336">
        <v>1762.55</v>
      </c>
      <c r="I142" s="336">
        <v>1762.55</v>
      </c>
      <c r="J142" s="336">
        <v>1762.55</v>
      </c>
      <c r="K142" s="336">
        <v>1762.55</v>
      </c>
      <c r="L142" s="337">
        <v>293.76</v>
      </c>
      <c r="M142" s="335"/>
      <c r="N142" s="335"/>
      <c r="O142" s="335"/>
      <c r="P142" s="332">
        <f t="shared" si="2"/>
        <v>14394.159999999998</v>
      </c>
    </row>
    <row r="143" spans="1:16" ht="14.25">
      <c r="A143" s="325"/>
      <c r="B143" s="333" t="s">
        <v>3120</v>
      </c>
      <c r="C143" s="334" t="s">
        <v>131</v>
      </c>
      <c r="D143" s="335"/>
      <c r="E143" s="335"/>
      <c r="F143" s="335"/>
      <c r="G143" s="335"/>
      <c r="H143" s="335"/>
      <c r="I143" s="335"/>
      <c r="J143" s="335"/>
      <c r="K143" s="335"/>
      <c r="L143" s="336">
        <v>1468.79</v>
      </c>
      <c r="M143" s="336">
        <v>1762.55</v>
      </c>
      <c r="N143" s="336">
        <v>1762.55</v>
      </c>
      <c r="O143" s="336">
        <v>1762.55</v>
      </c>
      <c r="P143" s="332">
        <f t="shared" si="2"/>
        <v>6756.4400000000005</v>
      </c>
    </row>
    <row r="144" spans="1:16" ht="14.25">
      <c r="A144" s="325"/>
      <c r="B144" s="333" t="s">
        <v>3121</v>
      </c>
      <c r="C144" s="334" t="s">
        <v>132</v>
      </c>
      <c r="D144" s="336">
        <v>1883.96</v>
      </c>
      <c r="E144" s="336">
        <v>1883.96</v>
      </c>
      <c r="F144" s="336">
        <v>1883.96</v>
      </c>
      <c r="G144" s="336">
        <v>1883.96</v>
      </c>
      <c r="H144" s="336">
        <v>1883.96</v>
      </c>
      <c r="I144" s="336">
        <v>1883.96</v>
      </c>
      <c r="J144" s="336">
        <v>1883.96</v>
      </c>
      <c r="K144" s="336">
        <v>1883.96</v>
      </c>
      <c r="L144" s="336">
        <v>1883.96</v>
      </c>
      <c r="M144" s="336">
        <v>1883.96</v>
      </c>
      <c r="N144" s="336">
        <v>1883.96</v>
      </c>
      <c r="O144" s="336">
        <v>1883.96</v>
      </c>
      <c r="P144" s="332">
        <f t="shared" si="2"/>
        <v>22607.519999999993</v>
      </c>
    </row>
    <row r="145" spans="1:16" ht="14.25">
      <c r="A145" s="325"/>
      <c r="B145" s="333" t="s">
        <v>3122</v>
      </c>
      <c r="C145" s="334" t="s">
        <v>133</v>
      </c>
      <c r="D145" s="336">
        <v>1883.96</v>
      </c>
      <c r="E145" s="336">
        <v>1883.96</v>
      </c>
      <c r="F145" s="336">
        <v>1883.96</v>
      </c>
      <c r="G145" s="336">
        <v>1883.96</v>
      </c>
      <c r="H145" s="336">
        <v>1883.96</v>
      </c>
      <c r="I145" s="336">
        <v>1883.96</v>
      </c>
      <c r="J145" s="336">
        <v>1883.96</v>
      </c>
      <c r="K145" s="336">
        <v>1883.96</v>
      </c>
      <c r="L145" s="336">
        <v>1883.96</v>
      </c>
      <c r="M145" s="336">
        <v>1883.96</v>
      </c>
      <c r="N145" s="336">
        <v>1883.96</v>
      </c>
      <c r="O145" s="336">
        <v>1883.96</v>
      </c>
      <c r="P145" s="332">
        <f t="shared" si="2"/>
        <v>22607.519999999993</v>
      </c>
    </row>
    <row r="146" spans="1:16" ht="14.25">
      <c r="A146" s="325"/>
      <c r="B146" s="333" t="s">
        <v>3123</v>
      </c>
      <c r="C146" s="334" t="s">
        <v>134</v>
      </c>
      <c r="D146" s="336">
        <v>1821.16</v>
      </c>
      <c r="E146" s="336">
        <v>1821.16</v>
      </c>
      <c r="F146" s="336">
        <v>1821.16</v>
      </c>
      <c r="G146" s="336">
        <v>1821.16</v>
      </c>
      <c r="H146" s="336">
        <v>1821.16</v>
      </c>
      <c r="I146" s="336">
        <v>1821.16</v>
      </c>
      <c r="J146" s="336">
        <v>1821.16</v>
      </c>
      <c r="K146" s="336">
        <v>1821.16</v>
      </c>
      <c r="L146" s="336">
        <v>1821.16</v>
      </c>
      <c r="M146" s="336">
        <v>1821.16</v>
      </c>
      <c r="N146" s="336">
        <v>1821.16</v>
      </c>
      <c r="O146" s="336">
        <v>1821.16</v>
      </c>
      <c r="P146" s="332">
        <f t="shared" si="2"/>
        <v>21853.920000000002</v>
      </c>
    </row>
    <row r="147" spans="1:16" ht="14.25">
      <c r="A147" s="325"/>
      <c r="B147" s="333" t="s">
        <v>3124</v>
      </c>
      <c r="C147" s="334" t="s">
        <v>135</v>
      </c>
      <c r="D147" s="336">
        <v>2645.92</v>
      </c>
      <c r="E147" s="336">
        <v>2645.92</v>
      </c>
      <c r="F147" s="336">
        <v>2645.92</v>
      </c>
      <c r="G147" s="336">
        <v>2645.92</v>
      </c>
      <c r="H147" s="336">
        <v>2645.92</v>
      </c>
      <c r="I147" s="336">
        <v>2645.92</v>
      </c>
      <c r="J147" s="336">
        <v>2645.92</v>
      </c>
      <c r="K147" s="336">
        <v>2645.92</v>
      </c>
      <c r="L147" s="336">
        <v>2645.92</v>
      </c>
      <c r="M147" s="336">
        <v>2645.92</v>
      </c>
      <c r="N147" s="336">
        <v>2645.92</v>
      </c>
      <c r="O147" s="336">
        <v>2645.92</v>
      </c>
      <c r="P147" s="332">
        <f t="shared" si="2"/>
        <v>31751.039999999994</v>
      </c>
    </row>
    <row r="148" spans="1:16" ht="14.25">
      <c r="A148" s="325"/>
      <c r="B148" s="333" t="s">
        <v>3125</v>
      </c>
      <c r="C148" s="334" t="s">
        <v>136</v>
      </c>
      <c r="D148" s="336">
        <v>1762.55</v>
      </c>
      <c r="E148" s="336">
        <v>1762.55</v>
      </c>
      <c r="F148" s="336">
        <v>1762.55</v>
      </c>
      <c r="G148" s="336">
        <v>1762.55</v>
      </c>
      <c r="H148" s="336">
        <v>1762.55</v>
      </c>
      <c r="I148" s="336">
        <v>1762.55</v>
      </c>
      <c r="J148" s="336">
        <v>1762.55</v>
      </c>
      <c r="K148" s="336">
        <v>1762.55</v>
      </c>
      <c r="L148" s="336">
        <v>1468.79</v>
      </c>
      <c r="M148" s="335"/>
      <c r="N148" s="335"/>
      <c r="O148" s="335"/>
      <c r="P148" s="332">
        <f t="shared" si="2"/>
        <v>15569.189999999999</v>
      </c>
    </row>
    <row r="149" spans="1:16" ht="14.25">
      <c r="A149" s="325"/>
      <c r="B149" s="333" t="s">
        <v>3126</v>
      </c>
      <c r="C149" s="334" t="s">
        <v>136</v>
      </c>
      <c r="D149" s="335"/>
      <c r="E149" s="335"/>
      <c r="F149" s="335"/>
      <c r="G149" s="335"/>
      <c r="H149" s="335"/>
      <c r="I149" s="335"/>
      <c r="J149" s="335"/>
      <c r="K149" s="335"/>
      <c r="L149" s="337">
        <v>293.76</v>
      </c>
      <c r="M149" s="336">
        <v>1762.55</v>
      </c>
      <c r="N149" s="336">
        <v>1762.55</v>
      </c>
      <c r="O149" s="336">
        <v>1762.55</v>
      </c>
      <c r="P149" s="332">
        <f t="shared" si="2"/>
        <v>5581.41</v>
      </c>
    </row>
    <row r="150" spans="1:16" ht="14.25">
      <c r="A150" s="325"/>
      <c r="B150" s="333" t="s">
        <v>3127</v>
      </c>
      <c r="C150" s="334" t="s">
        <v>137</v>
      </c>
      <c r="D150" s="336">
        <v>1888.15</v>
      </c>
      <c r="E150" s="336">
        <v>1888.15</v>
      </c>
      <c r="F150" s="336">
        <v>1888.15</v>
      </c>
      <c r="G150" s="336">
        <v>1888.15</v>
      </c>
      <c r="H150" s="336">
        <v>1888.15</v>
      </c>
      <c r="I150" s="336">
        <v>1888.15</v>
      </c>
      <c r="J150" s="336">
        <v>1888.15</v>
      </c>
      <c r="K150" s="336">
        <v>1888.15</v>
      </c>
      <c r="L150" s="336">
        <v>1888.15</v>
      </c>
      <c r="M150" s="336">
        <v>1888.15</v>
      </c>
      <c r="N150" s="336">
        <v>1888.15</v>
      </c>
      <c r="O150" s="336">
        <v>1888.15</v>
      </c>
      <c r="P150" s="332">
        <f t="shared" si="2"/>
        <v>22657.800000000003</v>
      </c>
    </row>
    <row r="151" spans="1:16" ht="14.25">
      <c r="A151" s="325"/>
      <c r="B151" s="333" t="s">
        <v>3128</v>
      </c>
      <c r="C151" s="334" t="s">
        <v>138</v>
      </c>
      <c r="D151" s="336">
        <v>1879.78</v>
      </c>
      <c r="E151" s="336">
        <v>1879.78</v>
      </c>
      <c r="F151" s="336">
        <v>1879.78</v>
      </c>
      <c r="G151" s="336">
        <v>1879.78</v>
      </c>
      <c r="H151" s="336">
        <v>1879.78</v>
      </c>
      <c r="I151" s="336">
        <v>1879.78</v>
      </c>
      <c r="J151" s="336">
        <v>1879.78</v>
      </c>
      <c r="K151" s="336">
        <v>1879.78</v>
      </c>
      <c r="L151" s="336">
        <v>1879.78</v>
      </c>
      <c r="M151" s="336">
        <v>1879.78</v>
      </c>
      <c r="N151" s="336">
        <v>1879.78</v>
      </c>
      <c r="O151" s="336">
        <v>1879.78</v>
      </c>
      <c r="P151" s="332">
        <f t="shared" si="2"/>
        <v>22557.359999999997</v>
      </c>
    </row>
    <row r="152" spans="1:16" ht="14.25">
      <c r="A152" s="325"/>
      <c r="B152" s="333" t="s">
        <v>3129</v>
      </c>
      <c r="C152" s="334" t="s">
        <v>139</v>
      </c>
      <c r="D152" s="336">
        <v>2650.11</v>
      </c>
      <c r="E152" s="336">
        <v>2650.11</v>
      </c>
      <c r="F152" s="336">
        <v>2650.11</v>
      </c>
      <c r="G152" s="336">
        <v>2650.11</v>
      </c>
      <c r="H152" s="336">
        <v>2650.11</v>
      </c>
      <c r="I152" s="336">
        <v>2650.11</v>
      </c>
      <c r="J152" s="336">
        <v>2650.11</v>
      </c>
      <c r="K152" s="336">
        <v>2650.11</v>
      </c>
      <c r="L152" s="336">
        <v>2650.11</v>
      </c>
      <c r="M152" s="336">
        <v>2650.11</v>
      </c>
      <c r="N152" s="336">
        <v>2650.11</v>
      </c>
      <c r="O152" s="336">
        <v>2650.11</v>
      </c>
      <c r="P152" s="332">
        <f t="shared" si="2"/>
        <v>31801.320000000003</v>
      </c>
    </row>
    <row r="153" spans="1:16" ht="14.25">
      <c r="A153" s="325"/>
      <c r="B153" s="333" t="s">
        <v>3130</v>
      </c>
      <c r="C153" s="334" t="s">
        <v>140</v>
      </c>
      <c r="D153" s="336">
        <v>1762.55</v>
      </c>
      <c r="E153" s="336">
        <v>1762.55</v>
      </c>
      <c r="F153" s="336">
        <v>1762.55</v>
      </c>
      <c r="G153" s="336">
        <v>1762.55</v>
      </c>
      <c r="H153" s="336">
        <v>1762.55</v>
      </c>
      <c r="I153" s="336">
        <v>1762.55</v>
      </c>
      <c r="J153" s="336">
        <v>1762.55</v>
      </c>
      <c r="K153" s="336">
        <v>1762.55</v>
      </c>
      <c r="L153" s="336">
        <v>1762.55</v>
      </c>
      <c r="M153" s="336">
        <v>1762.55</v>
      </c>
      <c r="N153" s="336">
        <v>1762.55</v>
      </c>
      <c r="O153" s="336">
        <v>1762.55</v>
      </c>
      <c r="P153" s="332">
        <f t="shared" si="2"/>
        <v>21150.599999999995</v>
      </c>
    </row>
    <row r="154" spans="1:16" ht="14.25">
      <c r="A154" s="325"/>
      <c r="B154" s="333" t="s">
        <v>3131</v>
      </c>
      <c r="C154" s="334" t="s">
        <v>141</v>
      </c>
      <c r="D154" s="336">
        <v>1888.15</v>
      </c>
      <c r="E154" s="336">
        <v>1888.15</v>
      </c>
      <c r="F154" s="336">
        <v>1888.15</v>
      </c>
      <c r="G154" s="336">
        <v>1888.15</v>
      </c>
      <c r="H154" s="336">
        <v>1888.15</v>
      </c>
      <c r="I154" s="336">
        <v>1888.15</v>
      </c>
      <c r="J154" s="336">
        <v>1888.15</v>
      </c>
      <c r="K154" s="336">
        <v>1888.15</v>
      </c>
      <c r="L154" s="336">
        <v>1888.15</v>
      </c>
      <c r="M154" s="336">
        <v>1888.15</v>
      </c>
      <c r="N154" s="336">
        <v>1888.15</v>
      </c>
      <c r="O154" s="336">
        <v>1888.15</v>
      </c>
      <c r="P154" s="332">
        <f t="shared" si="2"/>
        <v>22657.800000000003</v>
      </c>
    </row>
    <row r="155" spans="1:16" ht="14.25">
      <c r="A155" s="325"/>
      <c r="B155" s="333" t="s">
        <v>3132</v>
      </c>
      <c r="C155" s="334" t="s">
        <v>142</v>
      </c>
      <c r="D155" s="336">
        <v>1892.34</v>
      </c>
      <c r="E155" s="336">
        <v>1892.34</v>
      </c>
      <c r="F155" s="336">
        <v>1892.34</v>
      </c>
      <c r="G155" s="336">
        <v>1892.34</v>
      </c>
      <c r="H155" s="336">
        <v>1892.34</v>
      </c>
      <c r="I155" s="336">
        <v>1892.34</v>
      </c>
      <c r="J155" s="336">
        <v>1892.34</v>
      </c>
      <c r="K155" s="336">
        <v>1892.34</v>
      </c>
      <c r="L155" s="336">
        <v>1892.34</v>
      </c>
      <c r="M155" s="336">
        <v>1892.34</v>
      </c>
      <c r="N155" s="336">
        <v>1892.34</v>
      </c>
      <c r="O155" s="336">
        <v>1892.34</v>
      </c>
      <c r="P155" s="332">
        <f t="shared" si="2"/>
        <v>22708.079999999998</v>
      </c>
    </row>
    <row r="156" spans="1:16" ht="14.25">
      <c r="A156" s="325"/>
      <c r="B156" s="333" t="s">
        <v>3133</v>
      </c>
      <c r="C156" s="334" t="s">
        <v>143</v>
      </c>
      <c r="D156" s="336">
        <v>2650.11</v>
      </c>
      <c r="E156" s="336">
        <v>2650.11</v>
      </c>
      <c r="F156" s="336">
        <v>2650.11</v>
      </c>
      <c r="G156" s="336">
        <v>2650.11</v>
      </c>
      <c r="H156" s="336">
        <v>2650.11</v>
      </c>
      <c r="I156" s="336">
        <v>2650.11</v>
      </c>
      <c r="J156" s="336">
        <v>2650.11</v>
      </c>
      <c r="K156" s="336">
        <v>2650.11</v>
      </c>
      <c r="L156" s="336">
        <v>2650.11</v>
      </c>
      <c r="M156" s="336">
        <v>2650.11</v>
      </c>
      <c r="N156" s="336">
        <v>2650.11</v>
      </c>
      <c r="O156" s="336">
        <v>2650.11</v>
      </c>
      <c r="P156" s="332">
        <f t="shared" si="2"/>
        <v>31801.320000000003</v>
      </c>
    </row>
    <row r="157" spans="1:16" ht="14.25">
      <c r="A157" s="325"/>
      <c r="B157" s="333" t="s">
        <v>3134</v>
      </c>
      <c r="C157" s="334" t="s">
        <v>144</v>
      </c>
      <c r="D157" s="336">
        <v>1766.74</v>
      </c>
      <c r="E157" s="336">
        <v>1766.74</v>
      </c>
      <c r="F157" s="336">
        <v>1766.74</v>
      </c>
      <c r="G157" s="336">
        <v>1766.74</v>
      </c>
      <c r="H157" s="336">
        <v>1766.74</v>
      </c>
      <c r="I157" s="336">
        <v>1766.74</v>
      </c>
      <c r="J157" s="336">
        <v>1766.74</v>
      </c>
      <c r="K157" s="336">
        <v>1766.74</v>
      </c>
      <c r="L157" s="336">
        <v>1766.74</v>
      </c>
      <c r="M157" s="336">
        <v>1766.74</v>
      </c>
      <c r="N157" s="336">
        <v>1766.74</v>
      </c>
      <c r="O157" s="336">
        <v>1766.74</v>
      </c>
      <c r="P157" s="332">
        <f t="shared" si="2"/>
        <v>21200.880000000005</v>
      </c>
    </row>
    <row r="158" spans="1:16" ht="14.25">
      <c r="A158" s="325"/>
      <c r="B158" s="333" t="s">
        <v>3135</v>
      </c>
      <c r="C158" s="334" t="s">
        <v>145</v>
      </c>
      <c r="D158" s="336">
        <v>2604.06</v>
      </c>
      <c r="E158" s="336">
        <v>2604.06</v>
      </c>
      <c r="F158" s="336">
        <v>2604.06</v>
      </c>
      <c r="G158" s="336">
        <v>2604.06</v>
      </c>
      <c r="H158" s="336">
        <v>2604.06</v>
      </c>
      <c r="I158" s="336">
        <v>2604.06</v>
      </c>
      <c r="J158" s="336">
        <v>2604.06</v>
      </c>
      <c r="K158" s="336">
        <v>2604.06</v>
      </c>
      <c r="L158" s="336">
        <v>2604.06</v>
      </c>
      <c r="M158" s="336">
        <v>2604.06</v>
      </c>
      <c r="N158" s="336">
        <v>2604.06</v>
      </c>
      <c r="O158" s="336">
        <v>2604.06</v>
      </c>
      <c r="P158" s="332">
        <f t="shared" si="2"/>
        <v>31248.720000000005</v>
      </c>
    </row>
    <row r="159" spans="1:16" ht="14.25">
      <c r="A159" s="325"/>
      <c r="B159" s="333" t="s">
        <v>3136</v>
      </c>
      <c r="C159" s="334" t="s">
        <v>146</v>
      </c>
      <c r="D159" s="336">
        <v>1883.96</v>
      </c>
      <c r="E159" s="336">
        <v>1883.96</v>
      </c>
      <c r="F159" s="336">
        <v>1883.96</v>
      </c>
      <c r="G159" s="336">
        <v>1883.96</v>
      </c>
      <c r="H159" s="336">
        <v>1883.96</v>
      </c>
      <c r="I159" s="336">
        <v>1883.96</v>
      </c>
      <c r="J159" s="336">
        <v>1883.96</v>
      </c>
      <c r="K159" s="336">
        <v>1883.96</v>
      </c>
      <c r="L159" s="336">
        <v>1883.96</v>
      </c>
      <c r="M159" s="336">
        <v>1883.96</v>
      </c>
      <c r="N159" s="336">
        <v>1883.96</v>
      </c>
      <c r="O159" s="336">
        <v>1883.96</v>
      </c>
      <c r="P159" s="332">
        <f t="shared" si="2"/>
        <v>22607.519999999993</v>
      </c>
    </row>
    <row r="160" spans="1:16" ht="14.25">
      <c r="A160" s="325"/>
      <c r="B160" s="333" t="s">
        <v>3137</v>
      </c>
      <c r="C160" s="334" t="s">
        <v>147</v>
      </c>
      <c r="D160" s="336">
        <v>1888.15</v>
      </c>
      <c r="E160" s="336">
        <v>1888.15</v>
      </c>
      <c r="F160" s="336">
        <v>1888.15</v>
      </c>
      <c r="G160" s="336">
        <v>1888.15</v>
      </c>
      <c r="H160" s="336">
        <v>1888.15</v>
      </c>
      <c r="I160" s="336">
        <v>1888.15</v>
      </c>
      <c r="J160" s="336">
        <v>1888.15</v>
      </c>
      <c r="K160" s="336">
        <v>1888.15</v>
      </c>
      <c r="L160" s="336">
        <v>1888.15</v>
      </c>
      <c r="M160" s="336">
        <v>1888.15</v>
      </c>
      <c r="N160" s="336">
        <v>1888.15</v>
      </c>
      <c r="O160" s="336">
        <v>1888.15</v>
      </c>
      <c r="P160" s="332">
        <f t="shared" si="2"/>
        <v>22657.800000000003</v>
      </c>
    </row>
    <row r="161" spans="1:16" ht="14.25">
      <c r="A161" s="325"/>
      <c r="B161" s="333" t="s">
        <v>3138</v>
      </c>
      <c r="C161" s="334" t="s">
        <v>148</v>
      </c>
      <c r="D161" s="336">
        <v>2650.11</v>
      </c>
      <c r="E161" s="336">
        <v>2650.11</v>
      </c>
      <c r="F161" s="336">
        <v>2650.11</v>
      </c>
      <c r="G161" s="336">
        <v>2650.11</v>
      </c>
      <c r="H161" s="336">
        <v>2650.11</v>
      </c>
      <c r="I161" s="336">
        <v>2650.11</v>
      </c>
      <c r="J161" s="336">
        <v>2650.11</v>
      </c>
      <c r="K161" s="336">
        <v>2650.11</v>
      </c>
      <c r="L161" s="336">
        <v>2650.11</v>
      </c>
      <c r="M161" s="336">
        <v>2650.11</v>
      </c>
      <c r="N161" s="336">
        <v>2650.11</v>
      </c>
      <c r="O161" s="336">
        <v>2650.11</v>
      </c>
      <c r="P161" s="332">
        <f t="shared" si="2"/>
        <v>31801.320000000003</v>
      </c>
    </row>
    <row r="162" spans="1:16" ht="14.25">
      <c r="A162" s="325"/>
      <c r="B162" s="333" t="s">
        <v>3139</v>
      </c>
      <c r="C162" s="334" t="s">
        <v>149</v>
      </c>
      <c r="D162" s="336">
        <v>1758.37</v>
      </c>
      <c r="E162" s="336">
        <v>1758.37</v>
      </c>
      <c r="F162" s="336">
        <v>1758.37</v>
      </c>
      <c r="G162" s="336">
        <v>1758.37</v>
      </c>
      <c r="H162" s="336">
        <v>1758.37</v>
      </c>
      <c r="I162" s="336">
        <v>1758.37</v>
      </c>
      <c r="J162" s="336">
        <v>1758.37</v>
      </c>
      <c r="K162" s="336">
        <v>1758.37</v>
      </c>
      <c r="L162" s="336">
        <v>1758.37</v>
      </c>
      <c r="M162" s="336">
        <v>1758.37</v>
      </c>
      <c r="N162" s="336">
        <v>1758.37</v>
      </c>
      <c r="O162" s="336">
        <v>1758.37</v>
      </c>
      <c r="P162" s="332">
        <f t="shared" si="2"/>
        <v>21100.43999999999</v>
      </c>
    </row>
    <row r="163" spans="1:16" ht="14.25">
      <c r="A163" s="325"/>
      <c r="B163" s="333" t="s">
        <v>3140</v>
      </c>
      <c r="C163" s="334" t="s">
        <v>150</v>
      </c>
      <c r="D163" s="336">
        <v>1888.15</v>
      </c>
      <c r="E163" s="336">
        <v>1888.15</v>
      </c>
      <c r="F163" s="336">
        <v>1888.15</v>
      </c>
      <c r="G163" s="336">
        <v>1888.15</v>
      </c>
      <c r="H163" s="336">
        <v>1888.15</v>
      </c>
      <c r="I163" s="336">
        <v>1888.15</v>
      </c>
      <c r="J163" s="336">
        <v>1888.15</v>
      </c>
      <c r="K163" s="336">
        <v>1888.15</v>
      </c>
      <c r="L163" s="336">
        <v>1888.15</v>
      </c>
      <c r="M163" s="336">
        <v>1888.15</v>
      </c>
      <c r="N163" s="336">
        <v>1888.15</v>
      </c>
      <c r="O163" s="336">
        <v>1888.15</v>
      </c>
      <c r="P163" s="332">
        <f t="shared" si="2"/>
        <v>22657.800000000003</v>
      </c>
    </row>
    <row r="164" spans="1:16" ht="14.25">
      <c r="A164" s="325"/>
      <c r="B164" s="333" t="s">
        <v>3141</v>
      </c>
      <c r="C164" s="334" t="s">
        <v>151</v>
      </c>
      <c r="D164" s="336">
        <v>1883.96</v>
      </c>
      <c r="E164" s="336">
        <v>1883.96</v>
      </c>
      <c r="F164" s="336">
        <v>1883.96</v>
      </c>
      <c r="G164" s="336">
        <v>1883.96</v>
      </c>
      <c r="H164" s="336">
        <v>1883.96</v>
      </c>
      <c r="I164" s="336">
        <v>1883.96</v>
      </c>
      <c r="J164" s="336">
        <v>1883.96</v>
      </c>
      <c r="K164" s="336">
        <v>1883.96</v>
      </c>
      <c r="L164" s="336">
        <v>1883.96</v>
      </c>
      <c r="M164" s="336">
        <v>1883.96</v>
      </c>
      <c r="N164" s="336">
        <v>1883.96</v>
      </c>
      <c r="O164" s="336">
        <v>1883.96</v>
      </c>
      <c r="P164" s="332">
        <f t="shared" si="2"/>
        <v>22607.519999999993</v>
      </c>
    </row>
    <row r="165" spans="1:16" ht="14.25">
      <c r="A165" s="325"/>
      <c r="B165" s="333" t="s">
        <v>3142</v>
      </c>
      <c r="C165" s="334" t="s">
        <v>152</v>
      </c>
      <c r="D165" s="336">
        <v>2637.55</v>
      </c>
      <c r="E165" s="336">
        <v>2637.55</v>
      </c>
      <c r="F165" s="336">
        <v>2637.55</v>
      </c>
      <c r="G165" s="336">
        <v>2637.55</v>
      </c>
      <c r="H165" s="336">
        <v>2637.55</v>
      </c>
      <c r="I165" s="336">
        <v>2637.55</v>
      </c>
      <c r="J165" s="336">
        <v>2637.55</v>
      </c>
      <c r="K165" s="336">
        <v>2637.55</v>
      </c>
      <c r="L165" s="336">
        <v>2637.55</v>
      </c>
      <c r="M165" s="336">
        <v>2637.55</v>
      </c>
      <c r="N165" s="336">
        <v>2637.55</v>
      </c>
      <c r="O165" s="336">
        <v>2637.55</v>
      </c>
      <c r="P165" s="332">
        <f t="shared" si="2"/>
        <v>31650.599999999995</v>
      </c>
    </row>
    <row r="166" spans="1:16" ht="14.25">
      <c r="A166" s="325"/>
      <c r="B166" s="333" t="s">
        <v>3143</v>
      </c>
      <c r="C166" s="334" t="s">
        <v>153</v>
      </c>
      <c r="D166" s="336">
        <v>1758.37</v>
      </c>
      <c r="E166" s="336">
        <v>1758.37</v>
      </c>
      <c r="F166" s="336">
        <v>1758.37</v>
      </c>
      <c r="G166" s="336">
        <v>1758.37</v>
      </c>
      <c r="H166" s="336">
        <v>1758.37</v>
      </c>
      <c r="I166" s="336">
        <v>1758.37</v>
      </c>
      <c r="J166" s="336">
        <v>1758.37</v>
      </c>
      <c r="K166" s="336">
        <v>1758.37</v>
      </c>
      <c r="L166" s="336">
        <v>1758.37</v>
      </c>
      <c r="M166" s="336">
        <v>1758.37</v>
      </c>
      <c r="N166" s="336">
        <v>1758.37</v>
      </c>
      <c r="O166" s="336">
        <v>1758.37</v>
      </c>
      <c r="P166" s="332">
        <f t="shared" si="2"/>
        <v>21100.43999999999</v>
      </c>
    </row>
    <row r="167" spans="1:16" ht="14.25">
      <c r="A167" s="325"/>
      <c r="B167" s="333" t="s">
        <v>3144</v>
      </c>
      <c r="C167" s="334" t="s">
        <v>154</v>
      </c>
      <c r="D167" s="336">
        <v>1879.78</v>
      </c>
      <c r="E167" s="336">
        <v>1879.78</v>
      </c>
      <c r="F167" s="336">
        <v>1879.78</v>
      </c>
      <c r="G167" s="336">
        <v>1879.78</v>
      </c>
      <c r="H167" s="336">
        <v>1879.78</v>
      </c>
      <c r="I167" s="336">
        <v>1879.78</v>
      </c>
      <c r="J167" s="336">
        <v>1879.78</v>
      </c>
      <c r="K167" s="336">
        <v>1879.78</v>
      </c>
      <c r="L167" s="336">
        <v>1879.78</v>
      </c>
      <c r="M167" s="336">
        <v>1879.78</v>
      </c>
      <c r="N167" s="336">
        <v>1879.78</v>
      </c>
      <c r="O167" s="336">
        <v>1879.78</v>
      </c>
      <c r="P167" s="332">
        <f t="shared" si="2"/>
        <v>22557.359999999997</v>
      </c>
    </row>
    <row r="168" spans="1:16" ht="14.25">
      <c r="A168" s="325"/>
      <c r="B168" s="333" t="s">
        <v>3145</v>
      </c>
      <c r="C168" s="334" t="s">
        <v>155</v>
      </c>
      <c r="D168" s="336">
        <v>1875.59</v>
      </c>
      <c r="E168" s="336">
        <v>1875.59</v>
      </c>
      <c r="F168" s="336">
        <v>1875.59</v>
      </c>
      <c r="G168" s="336">
        <v>1875.59</v>
      </c>
      <c r="H168" s="336">
        <v>1875.59</v>
      </c>
      <c r="I168" s="336">
        <v>1875.59</v>
      </c>
      <c r="J168" s="336">
        <v>1875.59</v>
      </c>
      <c r="K168" s="336">
        <v>1875.59</v>
      </c>
      <c r="L168" s="336">
        <v>1875.59</v>
      </c>
      <c r="M168" s="336">
        <v>1875.59</v>
      </c>
      <c r="N168" s="336">
        <v>1875.59</v>
      </c>
      <c r="O168" s="336">
        <v>1875.59</v>
      </c>
      <c r="P168" s="332">
        <f t="shared" si="2"/>
        <v>22507.079999999998</v>
      </c>
    </row>
    <row r="169" spans="1:16" ht="14.25">
      <c r="A169" s="325"/>
      <c r="B169" s="333" t="s">
        <v>3146</v>
      </c>
      <c r="C169" s="334" t="s">
        <v>156</v>
      </c>
      <c r="D169" s="336">
        <v>1716.5</v>
      </c>
      <c r="E169" s="336">
        <v>1716.5</v>
      </c>
      <c r="F169" s="336">
        <v>1716.5</v>
      </c>
      <c r="G169" s="336">
        <v>1716.5</v>
      </c>
      <c r="H169" s="336">
        <v>1716.5</v>
      </c>
      <c r="I169" s="336">
        <v>1716.5</v>
      </c>
      <c r="J169" s="336">
        <v>1716.5</v>
      </c>
      <c r="K169" s="336">
        <v>1716.5</v>
      </c>
      <c r="L169" s="336">
        <v>1716.5</v>
      </c>
      <c r="M169" s="336">
        <v>1716.5</v>
      </c>
      <c r="N169" s="336">
        <v>1716.5</v>
      </c>
      <c r="O169" s="336">
        <v>1716.5</v>
      </c>
      <c r="P169" s="332">
        <f t="shared" si="2"/>
        <v>20598</v>
      </c>
    </row>
    <row r="170" spans="1:16" ht="14.25">
      <c r="A170" s="325"/>
      <c r="B170" s="333" t="s">
        <v>3147</v>
      </c>
      <c r="C170" s="334" t="s">
        <v>157</v>
      </c>
      <c r="D170" s="336">
        <v>2637.55</v>
      </c>
      <c r="E170" s="336">
        <v>2637.55</v>
      </c>
      <c r="F170" s="336">
        <v>2637.55</v>
      </c>
      <c r="G170" s="336">
        <v>2637.55</v>
      </c>
      <c r="H170" s="336">
        <v>2637.55</v>
      </c>
      <c r="I170" s="336">
        <v>2637.55</v>
      </c>
      <c r="J170" s="336">
        <v>2637.55</v>
      </c>
      <c r="K170" s="336">
        <v>2637.55</v>
      </c>
      <c r="L170" s="336">
        <v>2637.55</v>
      </c>
      <c r="M170" s="336">
        <v>2637.55</v>
      </c>
      <c r="N170" s="336">
        <v>2637.55</v>
      </c>
      <c r="O170" s="336">
        <v>2637.55</v>
      </c>
      <c r="P170" s="332">
        <f t="shared" si="2"/>
        <v>31650.599999999995</v>
      </c>
    </row>
    <row r="171" spans="1:16" ht="14.25">
      <c r="A171" s="325"/>
      <c r="B171" s="333" t="s">
        <v>3148</v>
      </c>
      <c r="C171" s="334" t="s">
        <v>158</v>
      </c>
      <c r="D171" s="336">
        <v>1758.37</v>
      </c>
      <c r="E171" s="336">
        <v>1758.37</v>
      </c>
      <c r="F171" s="336">
        <v>1758.37</v>
      </c>
      <c r="G171" s="336">
        <v>1758.37</v>
      </c>
      <c r="H171" s="336">
        <v>1758.37</v>
      </c>
      <c r="I171" s="336">
        <v>1758.37</v>
      </c>
      <c r="J171" s="336">
        <v>1758.37</v>
      </c>
      <c r="K171" s="336">
        <v>1758.37</v>
      </c>
      <c r="L171" s="336">
        <v>1758.37</v>
      </c>
      <c r="M171" s="336">
        <v>1758.37</v>
      </c>
      <c r="N171" s="336">
        <v>1758.37</v>
      </c>
      <c r="O171" s="336">
        <v>1758.37</v>
      </c>
      <c r="P171" s="332">
        <f t="shared" si="2"/>
        <v>21100.43999999999</v>
      </c>
    </row>
    <row r="172" spans="1:16" ht="14.25">
      <c r="A172" s="325"/>
      <c r="B172" s="333" t="s">
        <v>3149</v>
      </c>
      <c r="C172" s="334" t="s">
        <v>159</v>
      </c>
      <c r="D172" s="336">
        <v>1875.59</v>
      </c>
      <c r="E172" s="336">
        <v>1875.59</v>
      </c>
      <c r="F172" s="336">
        <v>1875.59</v>
      </c>
      <c r="G172" s="336">
        <v>1875.59</v>
      </c>
      <c r="H172" s="336">
        <v>1875.59</v>
      </c>
      <c r="I172" s="336">
        <v>1875.59</v>
      </c>
      <c r="J172" s="336">
        <v>1875.59</v>
      </c>
      <c r="K172" s="336">
        <v>1875.59</v>
      </c>
      <c r="L172" s="336">
        <v>1875.59</v>
      </c>
      <c r="M172" s="336">
        <v>1875.59</v>
      </c>
      <c r="N172" s="336">
        <v>1875.59</v>
      </c>
      <c r="O172" s="336">
        <v>1875.59</v>
      </c>
      <c r="P172" s="332">
        <f t="shared" si="2"/>
        <v>22507.079999999998</v>
      </c>
    </row>
    <row r="173" spans="1:16" ht="14.25">
      <c r="A173" s="325"/>
      <c r="B173" s="333" t="s">
        <v>3150</v>
      </c>
      <c r="C173" s="334" t="s">
        <v>160</v>
      </c>
      <c r="D173" s="336">
        <v>1888.15</v>
      </c>
      <c r="E173" s="336">
        <v>1888.15</v>
      </c>
      <c r="F173" s="336">
        <v>1888.15</v>
      </c>
      <c r="G173" s="336">
        <v>1888.15</v>
      </c>
      <c r="H173" s="336">
        <v>1888.15</v>
      </c>
      <c r="I173" s="336">
        <v>1888.15</v>
      </c>
      <c r="J173" s="336">
        <v>1888.15</v>
      </c>
      <c r="K173" s="336">
        <v>1888.15</v>
      </c>
      <c r="L173" s="336">
        <v>1888.15</v>
      </c>
      <c r="M173" s="336">
        <v>1888.15</v>
      </c>
      <c r="N173" s="336">
        <v>1888.15</v>
      </c>
      <c r="O173" s="336">
        <v>1888.15</v>
      </c>
      <c r="P173" s="332">
        <f t="shared" si="2"/>
        <v>22657.800000000003</v>
      </c>
    </row>
    <row r="174" spans="1:16" ht="14.25">
      <c r="A174" s="325"/>
      <c r="B174" s="333" t="s">
        <v>3151</v>
      </c>
      <c r="C174" s="334" t="s">
        <v>161</v>
      </c>
      <c r="D174" s="336">
        <v>2645.92</v>
      </c>
      <c r="E174" s="336">
        <v>2645.92</v>
      </c>
      <c r="F174" s="336">
        <v>2645.92</v>
      </c>
      <c r="G174" s="336">
        <v>2645.92</v>
      </c>
      <c r="H174" s="336">
        <v>2645.92</v>
      </c>
      <c r="I174" s="336">
        <v>2645.92</v>
      </c>
      <c r="J174" s="336">
        <v>2645.92</v>
      </c>
      <c r="K174" s="336">
        <v>2645.92</v>
      </c>
      <c r="L174" s="336">
        <v>2645.92</v>
      </c>
      <c r="M174" s="336">
        <v>2645.92</v>
      </c>
      <c r="N174" s="336">
        <v>2645.92</v>
      </c>
      <c r="O174" s="336">
        <v>2645.92</v>
      </c>
      <c r="P174" s="332">
        <f t="shared" si="2"/>
        <v>31751.039999999994</v>
      </c>
    </row>
    <row r="175" spans="1:16" ht="14.25">
      <c r="A175" s="325"/>
      <c r="B175" s="333" t="s">
        <v>3152</v>
      </c>
      <c r="C175" s="334" t="s">
        <v>162</v>
      </c>
      <c r="D175" s="336">
        <v>1758.37</v>
      </c>
      <c r="E175" s="336">
        <v>1758.37</v>
      </c>
      <c r="F175" s="336">
        <v>1758.37</v>
      </c>
      <c r="G175" s="336">
        <v>1758.37</v>
      </c>
      <c r="H175" s="336">
        <v>1758.37</v>
      </c>
      <c r="I175" s="336">
        <v>1758.37</v>
      </c>
      <c r="J175" s="336">
        <v>1758.37</v>
      </c>
      <c r="K175" s="337">
        <v>56.75</v>
      </c>
      <c r="L175" s="335"/>
      <c r="M175" s="335"/>
      <c r="N175" s="335"/>
      <c r="O175" s="335"/>
      <c r="P175" s="332">
        <f t="shared" si="2"/>
        <v>12365.339999999997</v>
      </c>
    </row>
    <row r="176" spans="1:16" ht="14.25">
      <c r="A176" s="325"/>
      <c r="B176" s="333" t="s">
        <v>3153</v>
      </c>
      <c r="C176" s="334" t="s">
        <v>162</v>
      </c>
      <c r="D176" s="335"/>
      <c r="E176" s="335"/>
      <c r="F176" s="335"/>
      <c r="G176" s="335"/>
      <c r="H176" s="335"/>
      <c r="I176" s="335"/>
      <c r="J176" s="335"/>
      <c r="K176" s="336">
        <v>1701.61</v>
      </c>
      <c r="L176" s="336">
        <v>1758.37</v>
      </c>
      <c r="M176" s="336">
        <v>1758.37</v>
      </c>
      <c r="N176" s="336">
        <v>1758.37</v>
      </c>
      <c r="O176" s="336">
        <v>1758.37</v>
      </c>
      <c r="P176" s="332">
        <f t="shared" si="2"/>
        <v>8735.09</v>
      </c>
    </row>
    <row r="177" spans="1:16" ht="14.25">
      <c r="A177" s="325"/>
      <c r="B177" s="333" t="s">
        <v>3154</v>
      </c>
      <c r="C177" s="334" t="s">
        <v>163</v>
      </c>
      <c r="D177" s="336">
        <v>1888.15</v>
      </c>
      <c r="E177" s="336">
        <v>1888.15</v>
      </c>
      <c r="F177" s="336">
        <v>1888.15</v>
      </c>
      <c r="G177" s="336">
        <v>1888.15</v>
      </c>
      <c r="H177" s="336">
        <v>1888.15</v>
      </c>
      <c r="I177" s="336">
        <v>1888.15</v>
      </c>
      <c r="J177" s="336">
        <v>1888.15</v>
      </c>
      <c r="K177" s="336">
        <v>1888.15</v>
      </c>
      <c r="L177" s="336">
        <v>1888.15</v>
      </c>
      <c r="M177" s="336">
        <v>1888.15</v>
      </c>
      <c r="N177" s="336">
        <v>1888.15</v>
      </c>
      <c r="O177" s="336">
        <v>1888.15</v>
      </c>
      <c r="P177" s="332">
        <f t="shared" si="2"/>
        <v>22657.800000000003</v>
      </c>
    </row>
    <row r="178" spans="1:16" ht="14.25">
      <c r="A178" s="325"/>
      <c r="B178" s="333" t="s">
        <v>3155</v>
      </c>
      <c r="C178" s="334" t="s">
        <v>164</v>
      </c>
      <c r="D178" s="335"/>
      <c r="E178" s="335"/>
      <c r="F178" s="335"/>
      <c r="G178" s="335"/>
      <c r="H178" s="335"/>
      <c r="I178" s="335"/>
      <c r="J178" s="335"/>
      <c r="K178" s="335"/>
      <c r="L178" s="335"/>
      <c r="M178" s="335"/>
      <c r="N178" s="335"/>
      <c r="O178" s="337">
        <v>60.71</v>
      </c>
      <c r="P178" s="332">
        <f t="shared" si="2"/>
        <v>60.71</v>
      </c>
    </row>
    <row r="179" spans="1:16" ht="14.25">
      <c r="A179" s="325"/>
      <c r="B179" s="333" t="s">
        <v>3156</v>
      </c>
      <c r="C179" s="334" t="s">
        <v>164</v>
      </c>
      <c r="D179" s="336">
        <v>1883.96</v>
      </c>
      <c r="E179" s="336">
        <v>1883.96</v>
      </c>
      <c r="F179" s="336">
        <v>1883.96</v>
      </c>
      <c r="G179" s="336">
        <v>1883.96</v>
      </c>
      <c r="H179" s="336">
        <v>1883.96</v>
      </c>
      <c r="I179" s="336">
        <v>1883.96</v>
      </c>
      <c r="J179" s="336">
        <v>1883.96</v>
      </c>
      <c r="K179" s="336">
        <v>1883.96</v>
      </c>
      <c r="L179" s="336">
        <v>1883.96</v>
      </c>
      <c r="M179" s="336">
        <v>1883.96</v>
      </c>
      <c r="N179" s="336">
        <v>1883.96</v>
      </c>
      <c r="O179" s="336">
        <v>1823.03</v>
      </c>
      <c r="P179" s="332">
        <f t="shared" si="2"/>
        <v>22546.589999999993</v>
      </c>
    </row>
    <row r="180" spans="1:16" ht="14.25">
      <c r="A180" s="325"/>
      <c r="B180" s="333" t="s">
        <v>3157</v>
      </c>
      <c r="C180" s="334" t="s">
        <v>165</v>
      </c>
      <c r="D180" s="336">
        <v>2654.29</v>
      </c>
      <c r="E180" s="336">
        <v>2654.29</v>
      </c>
      <c r="F180" s="336">
        <v>2654.29</v>
      </c>
      <c r="G180" s="336">
        <v>2654.29</v>
      </c>
      <c r="H180" s="336">
        <v>2654.29</v>
      </c>
      <c r="I180" s="336">
        <v>2654.29</v>
      </c>
      <c r="J180" s="336">
        <v>2654.29</v>
      </c>
      <c r="K180" s="336">
        <v>2654.29</v>
      </c>
      <c r="L180" s="336">
        <v>2654.29</v>
      </c>
      <c r="M180" s="336">
        <v>2654.29</v>
      </c>
      <c r="N180" s="336">
        <v>2654.29</v>
      </c>
      <c r="O180" s="336">
        <v>2654.29</v>
      </c>
      <c r="P180" s="332">
        <f t="shared" si="2"/>
        <v>31851.480000000007</v>
      </c>
    </row>
    <row r="181" spans="1:16" ht="14.25">
      <c r="A181" s="325"/>
      <c r="B181" s="333" t="s">
        <v>3158</v>
      </c>
      <c r="C181" s="334" t="s">
        <v>166</v>
      </c>
      <c r="D181" s="336">
        <v>1749.99</v>
      </c>
      <c r="E181" s="336">
        <v>1749.99</v>
      </c>
      <c r="F181" s="336">
        <v>1749.99</v>
      </c>
      <c r="G181" s="336">
        <v>1749.99</v>
      </c>
      <c r="H181" s="336">
        <v>1749.99</v>
      </c>
      <c r="I181" s="336">
        <v>1749.99</v>
      </c>
      <c r="J181" s="336">
        <v>1749.99</v>
      </c>
      <c r="K181" s="336">
        <v>1749.99</v>
      </c>
      <c r="L181" s="336">
        <v>1749.99</v>
      </c>
      <c r="M181" s="336">
        <v>1749.99</v>
      </c>
      <c r="N181" s="336">
        <v>1749.99</v>
      </c>
      <c r="O181" s="336">
        <v>1749.99</v>
      </c>
      <c r="P181" s="332">
        <f t="shared" si="2"/>
        <v>20999.880000000005</v>
      </c>
    </row>
    <row r="182" spans="1:16" ht="14.25">
      <c r="A182" s="325"/>
      <c r="B182" s="333" t="s">
        <v>3159</v>
      </c>
      <c r="C182" s="334" t="s">
        <v>167</v>
      </c>
      <c r="D182" s="336">
        <v>1829.54</v>
      </c>
      <c r="E182" s="336">
        <v>1829.54</v>
      </c>
      <c r="F182" s="336">
        <v>1829.54</v>
      </c>
      <c r="G182" s="336">
        <v>1829.54</v>
      </c>
      <c r="H182" s="336">
        <v>1829.54</v>
      </c>
      <c r="I182" s="336">
        <v>1829.54</v>
      </c>
      <c r="J182" s="336">
        <v>1829.54</v>
      </c>
      <c r="K182" s="336">
        <v>1829.54</v>
      </c>
      <c r="L182" s="336">
        <v>1829.54</v>
      </c>
      <c r="M182" s="336">
        <v>1829.54</v>
      </c>
      <c r="N182" s="336">
        <v>1829.54</v>
      </c>
      <c r="O182" s="336">
        <v>1829.54</v>
      </c>
      <c r="P182" s="332">
        <f t="shared" si="2"/>
        <v>21954.480000000007</v>
      </c>
    </row>
    <row r="183" spans="1:16" ht="14.25">
      <c r="A183" s="325"/>
      <c r="B183" s="333" t="s">
        <v>3160</v>
      </c>
      <c r="C183" s="334" t="s">
        <v>168</v>
      </c>
      <c r="D183" s="336">
        <v>1888.15</v>
      </c>
      <c r="E183" s="336">
        <v>1888.15</v>
      </c>
      <c r="F183" s="336">
        <v>1888.15</v>
      </c>
      <c r="G183" s="336">
        <v>1888.15</v>
      </c>
      <c r="H183" s="336">
        <v>1888.15</v>
      </c>
      <c r="I183" s="336">
        <v>1888.15</v>
      </c>
      <c r="J183" s="336">
        <v>1888.15</v>
      </c>
      <c r="K183" s="336">
        <v>1888.15</v>
      </c>
      <c r="L183" s="336">
        <v>1888.15</v>
      </c>
      <c r="M183" s="336">
        <v>1888.15</v>
      </c>
      <c r="N183" s="336">
        <v>1888.15</v>
      </c>
      <c r="O183" s="336">
        <v>1888.15</v>
      </c>
      <c r="P183" s="332">
        <f t="shared" si="2"/>
        <v>22657.800000000003</v>
      </c>
    </row>
    <row r="184" spans="1:16" ht="14.25">
      <c r="A184" s="325"/>
      <c r="B184" s="333" t="s">
        <v>3161</v>
      </c>
      <c r="C184" s="334" t="s">
        <v>169</v>
      </c>
      <c r="D184" s="336">
        <v>1904.9</v>
      </c>
      <c r="E184" s="336">
        <v>1904.9</v>
      </c>
      <c r="F184" s="336">
        <v>1904.9</v>
      </c>
      <c r="G184" s="336">
        <v>1904.9</v>
      </c>
      <c r="H184" s="336">
        <v>1904.9</v>
      </c>
      <c r="I184" s="336">
        <v>1904.9</v>
      </c>
      <c r="J184" s="336">
        <v>1904.9</v>
      </c>
      <c r="K184" s="336">
        <v>1904.9</v>
      </c>
      <c r="L184" s="336">
        <v>1904.9</v>
      </c>
      <c r="M184" s="336">
        <v>1904.9</v>
      </c>
      <c r="N184" s="336">
        <v>1904.9</v>
      </c>
      <c r="O184" s="336">
        <v>1904.9</v>
      </c>
      <c r="P184" s="332">
        <f t="shared" si="2"/>
        <v>22858.800000000003</v>
      </c>
    </row>
    <row r="185" spans="1:16" ht="14.25">
      <c r="A185" s="325"/>
      <c r="B185" s="333" t="s">
        <v>3162</v>
      </c>
      <c r="C185" s="334" t="s">
        <v>170</v>
      </c>
      <c r="D185" s="336">
        <v>2666.85</v>
      </c>
      <c r="E185" s="336">
        <v>2666.85</v>
      </c>
      <c r="F185" s="336">
        <v>2666.85</v>
      </c>
      <c r="G185" s="336">
        <v>2666.85</v>
      </c>
      <c r="H185" s="336">
        <v>2666.85</v>
      </c>
      <c r="I185" s="336">
        <v>2666.85</v>
      </c>
      <c r="J185" s="336">
        <v>2666.85</v>
      </c>
      <c r="K185" s="336">
        <v>2666.85</v>
      </c>
      <c r="L185" s="336">
        <v>2666.85</v>
      </c>
      <c r="M185" s="336">
        <v>2666.85</v>
      </c>
      <c r="N185" s="336">
        <v>2666.85</v>
      </c>
      <c r="O185" s="336">
        <v>2666.85</v>
      </c>
      <c r="P185" s="332">
        <f t="shared" si="2"/>
        <v>32002.199999999993</v>
      </c>
    </row>
    <row r="186" spans="1:16" ht="14.25">
      <c r="A186" s="325"/>
      <c r="B186" s="333" t="s">
        <v>3163</v>
      </c>
      <c r="C186" s="334" t="s">
        <v>171</v>
      </c>
      <c r="D186" s="336">
        <v>1783.48</v>
      </c>
      <c r="E186" s="336">
        <v>1783.48</v>
      </c>
      <c r="F186" s="336">
        <v>1783.48</v>
      </c>
      <c r="G186" s="336">
        <v>1783.48</v>
      </c>
      <c r="H186" s="336">
        <v>1783.48</v>
      </c>
      <c r="I186" s="336">
        <v>1783.48</v>
      </c>
      <c r="J186" s="336">
        <v>1783.48</v>
      </c>
      <c r="K186" s="336">
        <v>1783.48</v>
      </c>
      <c r="L186" s="336">
        <v>1783.48</v>
      </c>
      <c r="M186" s="336">
        <v>1783.48</v>
      </c>
      <c r="N186" s="336">
        <v>1783.48</v>
      </c>
      <c r="O186" s="336">
        <v>1783.48</v>
      </c>
      <c r="P186" s="332">
        <f t="shared" si="2"/>
        <v>21401.76</v>
      </c>
    </row>
    <row r="187" spans="1:16" ht="14.25">
      <c r="A187" s="325"/>
      <c r="B187" s="333" t="s">
        <v>3164</v>
      </c>
      <c r="C187" s="334" t="s">
        <v>172</v>
      </c>
      <c r="D187" s="336">
        <v>1896.52</v>
      </c>
      <c r="E187" s="336">
        <v>1896.52</v>
      </c>
      <c r="F187" s="336">
        <v>1896.52</v>
      </c>
      <c r="G187" s="336">
        <v>1896.52</v>
      </c>
      <c r="H187" s="336">
        <v>1896.52</v>
      </c>
      <c r="I187" s="336">
        <v>1896.52</v>
      </c>
      <c r="J187" s="336">
        <v>1896.52</v>
      </c>
      <c r="K187" s="336">
        <v>1896.52</v>
      </c>
      <c r="L187" s="336">
        <v>1896.52</v>
      </c>
      <c r="M187" s="336">
        <v>1896.52</v>
      </c>
      <c r="N187" s="336">
        <v>1896.52</v>
      </c>
      <c r="O187" s="336">
        <v>1896.52</v>
      </c>
      <c r="P187" s="332">
        <f t="shared" si="2"/>
        <v>22758.24</v>
      </c>
    </row>
    <row r="188" spans="1:16" ht="14.25">
      <c r="A188" s="325"/>
      <c r="B188" s="333" t="s">
        <v>3165</v>
      </c>
      <c r="C188" s="334" t="s">
        <v>173</v>
      </c>
      <c r="D188" s="336">
        <v>1896.52</v>
      </c>
      <c r="E188" s="336">
        <v>1896.52</v>
      </c>
      <c r="F188" s="336">
        <v>1896.52</v>
      </c>
      <c r="G188" s="336">
        <v>1896.52</v>
      </c>
      <c r="H188" s="336">
        <v>1896.52</v>
      </c>
      <c r="I188" s="336">
        <v>1896.52</v>
      </c>
      <c r="J188" s="336">
        <v>1896.52</v>
      </c>
      <c r="K188" s="336">
        <v>1896.52</v>
      </c>
      <c r="L188" s="336">
        <v>1896.52</v>
      </c>
      <c r="M188" s="336">
        <v>1896.52</v>
      </c>
      <c r="N188" s="336">
        <v>1896.52</v>
      </c>
      <c r="O188" s="336">
        <v>1896.52</v>
      </c>
      <c r="P188" s="332">
        <f t="shared" si="2"/>
        <v>22758.24</v>
      </c>
    </row>
    <row r="189" spans="1:16" ht="14.25">
      <c r="A189" s="325"/>
      <c r="B189" s="333" t="s">
        <v>3166</v>
      </c>
      <c r="C189" s="334" t="s">
        <v>174</v>
      </c>
      <c r="D189" s="336">
        <v>2650.11</v>
      </c>
      <c r="E189" s="336">
        <v>2650.11</v>
      </c>
      <c r="F189" s="336">
        <v>2650.11</v>
      </c>
      <c r="G189" s="336">
        <v>2650.11</v>
      </c>
      <c r="H189" s="336">
        <v>2650.11</v>
      </c>
      <c r="I189" s="336">
        <v>2650.11</v>
      </c>
      <c r="J189" s="336">
        <v>2650.11</v>
      </c>
      <c r="K189" s="336">
        <v>2650.11</v>
      </c>
      <c r="L189" s="336">
        <v>2650.11</v>
      </c>
      <c r="M189" s="336">
        <v>2650.11</v>
      </c>
      <c r="N189" s="336">
        <v>2650.11</v>
      </c>
      <c r="O189" s="336">
        <v>2650.11</v>
      </c>
      <c r="P189" s="332">
        <f t="shared" si="2"/>
        <v>31801.320000000003</v>
      </c>
    </row>
    <row r="190" spans="1:16" ht="14.25">
      <c r="A190" s="325"/>
      <c r="B190" s="333" t="s">
        <v>3167</v>
      </c>
      <c r="C190" s="334" t="s">
        <v>175</v>
      </c>
      <c r="D190" s="336">
        <v>1783.48</v>
      </c>
      <c r="E190" s="336">
        <v>1783.48</v>
      </c>
      <c r="F190" s="336">
        <v>1783.48</v>
      </c>
      <c r="G190" s="336">
        <v>1783.48</v>
      </c>
      <c r="H190" s="336">
        <v>1783.48</v>
      </c>
      <c r="I190" s="336">
        <v>1783.48</v>
      </c>
      <c r="J190" s="336">
        <v>1783.48</v>
      </c>
      <c r="K190" s="336">
        <v>1783.48</v>
      </c>
      <c r="L190" s="336">
        <v>1783.48</v>
      </c>
      <c r="M190" s="336">
        <v>1783.48</v>
      </c>
      <c r="N190" s="336">
        <v>1783.48</v>
      </c>
      <c r="O190" s="336">
        <v>1783.48</v>
      </c>
      <c r="P190" s="332">
        <f t="shared" si="2"/>
        <v>21401.76</v>
      </c>
    </row>
    <row r="191" spans="1:16" ht="14.25">
      <c r="A191" s="325"/>
      <c r="B191" s="333" t="s">
        <v>3168</v>
      </c>
      <c r="C191" s="334" t="s">
        <v>176</v>
      </c>
      <c r="D191" s="336">
        <v>1892.34</v>
      </c>
      <c r="E191" s="336">
        <v>1892.34</v>
      </c>
      <c r="F191" s="336">
        <v>1892.34</v>
      </c>
      <c r="G191" s="336">
        <v>1892.34</v>
      </c>
      <c r="H191" s="336">
        <v>1892.34</v>
      </c>
      <c r="I191" s="336">
        <v>1892.34</v>
      </c>
      <c r="J191" s="336">
        <v>1892.34</v>
      </c>
      <c r="K191" s="336">
        <v>1892.34</v>
      </c>
      <c r="L191" s="336">
        <v>1892.34</v>
      </c>
      <c r="M191" s="336">
        <v>1892.34</v>
      </c>
      <c r="N191" s="336">
        <v>1892.34</v>
      </c>
      <c r="O191" s="336">
        <v>1892.34</v>
      </c>
      <c r="P191" s="332">
        <f t="shared" si="2"/>
        <v>22708.079999999998</v>
      </c>
    </row>
    <row r="192" spans="1:16" ht="14.25">
      <c r="A192" s="325"/>
      <c r="B192" s="333" t="s">
        <v>3169</v>
      </c>
      <c r="C192" s="334" t="s">
        <v>177</v>
      </c>
      <c r="D192" s="336">
        <v>1900.71</v>
      </c>
      <c r="E192" s="336">
        <v>1900.71</v>
      </c>
      <c r="F192" s="336">
        <v>1900.71</v>
      </c>
      <c r="G192" s="336">
        <v>1900.71</v>
      </c>
      <c r="H192" s="336">
        <v>1900.71</v>
      </c>
      <c r="I192" s="336">
        <v>1900.71</v>
      </c>
      <c r="J192" s="336">
        <v>1900.71</v>
      </c>
      <c r="K192" s="336">
        <v>1900.71</v>
      </c>
      <c r="L192" s="336">
        <v>1900.71</v>
      </c>
      <c r="M192" s="336">
        <v>1900.71</v>
      </c>
      <c r="N192" s="336">
        <v>1900.71</v>
      </c>
      <c r="O192" s="336">
        <v>1900.71</v>
      </c>
      <c r="P192" s="332">
        <f t="shared" si="2"/>
        <v>22808.519999999993</v>
      </c>
    </row>
    <row r="193" spans="1:16" ht="14.25">
      <c r="A193" s="325"/>
      <c r="B193" s="333" t="s">
        <v>3170</v>
      </c>
      <c r="C193" s="334" t="s">
        <v>178</v>
      </c>
      <c r="D193" s="336">
        <v>1842.1</v>
      </c>
      <c r="E193" s="336">
        <v>1842.1</v>
      </c>
      <c r="F193" s="336">
        <v>1842.1</v>
      </c>
      <c r="G193" s="336">
        <v>1842.1</v>
      </c>
      <c r="H193" s="336">
        <v>1842.1</v>
      </c>
      <c r="I193" s="336">
        <v>1842.1</v>
      </c>
      <c r="J193" s="336">
        <v>1842.1</v>
      </c>
      <c r="K193" s="336">
        <v>1842.1</v>
      </c>
      <c r="L193" s="336">
        <v>1842.1</v>
      </c>
      <c r="M193" s="336">
        <v>1842.1</v>
      </c>
      <c r="N193" s="336">
        <v>1842.1</v>
      </c>
      <c r="O193" s="336">
        <v>1842.1</v>
      </c>
      <c r="P193" s="332">
        <f t="shared" si="2"/>
        <v>22105.199999999997</v>
      </c>
    </row>
    <row r="194" spans="1:16" ht="14.25">
      <c r="A194" s="325"/>
      <c r="B194" s="333" t="s">
        <v>3171</v>
      </c>
      <c r="C194" s="334" t="s">
        <v>179</v>
      </c>
      <c r="D194" s="336">
        <v>2658.48</v>
      </c>
      <c r="E194" s="336">
        <v>2658.48</v>
      </c>
      <c r="F194" s="336">
        <v>2658.48</v>
      </c>
      <c r="G194" s="336">
        <v>2658.48</v>
      </c>
      <c r="H194" s="336">
        <v>2658.48</v>
      </c>
      <c r="I194" s="336">
        <v>2658.48</v>
      </c>
      <c r="J194" s="336">
        <v>2658.48</v>
      </c>
      <c r="K194" s="336">
        <v>2658.48</v>
      </c>
      <c r="L194" s="336">
        <v>2658.48</v>
      </c>
      <c r="M194" s="336">
        <v>2658.48</v>
      </c>
      <c r="N194" s="336">
        <v>2658.48</v>
      </c>
      <c r="O194" s="336">
        <v>2658.48</v>
      </c>
      <c r="P194" s="332">
        <f t="shared" si="2"/>
        <v>31901.76</v>
      </c>
    </row>
    <row r="195" spans="1:16" ht="14.25">
      <c r="A195" s="325"/>
      <c r="B195" s="333" t="s">
        <v>3172</v>
      </c>
      <c r="C195" s="334" t="s">
        <v>180</v>
      </c>
      <c r="D195" s="336">
        <v>1766.74</v>
      </c>
      <c r="E195" s="336">
        <v>1766.74</v>
      </c>
      <c r="F195" s="336">
        <v>1766.74</v>
      </c>
      <c r="G195" s="336">
        <v>1766.74</v>
      </c>
      <c r="H195" s="336">
        <v>1766.74</v>
      </c>
      <c r="I195" s="336">
        <v>1766.74</v>
      </c>
      <c r="J195" s="336">
        <v>1766.74</v>
      </c>
      <c r="K195" s="336">
        <v>1766.74</v>
      </c>
      <c r="L195" s="336">
        <v>1766.74</v>
      </c>
      <c r="M195" s="336">
        <v>1766.74</v>
      </c>
      <c r="N195" s="336">
        <v>1766.74</v>
      </c>
      <c r="O195" s="336">
        <v>1766.74</v>
      </c>
      <c r="P195" s="332">
        <f t="shared" si="2"/>
        <v>21200.880000000005</v>
      </c>
    </row>
    <row r="196" spans="1:16" ht="14.25">
      <c r="A196" s="325"/>
      <c r="B196" s="333" t="s">
        <v>3173</v>
      </c>
      <c r="C196" s="334" t="s">
        <v>181</v>
      </c>
      <c r="D196" s="336">
        <v>1900.71</v>
      </c>
      <c r="E196" s="336">
        <v>1900.71</v>
      </c>
      <c r="F196" s="336">
        <v>1900.71</v>
      </c>
      <c r="G196" s="336">
        <v>1900.71</v>
      </c>
      <c r="H196" s="336">
        <v>1900.71</v>
      </c>
      <c r="I196" s="336">
        <v>1900.71</v>
      </c>
      <c r="J196" s="336">
        <v>1900.71</v>
      </c>
      <c r="K196" s="336">
        <v>1900.71</v>
      </c>
      <c r="L196" s="336">
        <v>1900.71</v>
      </c>
      <c r="M196" s="336">
        <v>1900.71</v>
      </c>
      <c r="N196" s="336">
        <v>1900.71</v>
      </c>
      <c r="O196" s="336">
        <v>1900.71</v>
      </c>
      <c r="P196" s="332">
        <f t="shared" si="2"/>
        <v>22808.519999999993</v>
      </c>
    </row>
    <row r="197" spans="1:16" ht="14.25">
      <c r="A197" s="325"/>
      <c r="B197" s="333" t="s">
        <v>3174</v>
      </c>
      <c r="C197" s="334" t="s">
        <v>182</v>
      </c>
      <c r="D197" s="336">
        <v>1892.34</v>
      </c>
      <c r="E197" s="336">
        <v>1892.34</v>
      </c>
      <c r="F197" s="336">
        <v>1892.34</v>
      </c>
      <c r="G197" s="336">
        <v>1892.34</v>
      </c>
      <c r="H197" s="336">
        <v>1892.34</v>
      </c>
      <c r="I197" s="336">
        <v>1892.34</v>
      </c>
      <c r="J197" s="336">
        <v>1892.34</v>
      </c>
      <c r="K197" s="336">
        <v>1892.34</v>
      </c>
      <c r="L197" s="336">
        <v>1892.34</v>
      </c>
      <c r="M197" s="336">
        <v>1892.34</v>
      </c>
      <c r="N197" s="336">
        <v>1892.34</v>
      </c>
      <c r="O197" s="336">
        <v>1892.34</v>
      </c>
      <c r="P197" s="332">
        <f t="shared" si="2"/>
        <v>22708.079999999998</v>
      </c>
    </row>
    <row r="198" spans="1:16" ht="14.25">
      <c r="A198" s="325"/>
      <c r="B198" s="333" t="s">
        <v>3175</v>
      </c>
      <c r="C198" s="334" t="s">
        <v>183</v>
      </c>
      <c r="D198" s="336">
        <v>2641.73</v>
      </c>
      <c r="E198" s="336">
        <v>2641.73</v>
      </c>
      <c r="F198" s="336">
        <v>2641.73</v>
      </c>
      <c r="G198" s="336">
        <v>2641.73</v>
      </c>
      <c r="H198" s="336">
        <v>2641.73</v>
      </c>
      <c r="I198" s="336">
        <v>2641.73</v>
      </c>
      <c r="J198" s="336">
        <v>2641.73</v>
      </c>
      <c r="K198" s="336">
        <v>2641.73</v>
      </c>
      <c r="L198" s="336">
        <v>2641.73</v>
      </c>
      <c r="M198" s="336">
        <v>2641.73</v>
      </c>
      <c r="N198" s="336">
        <v>2641.73</v>
      </c>
      <c r="O198" s="336">
        <v>2641.73</v>
      </c>
      <c r="P198" s="332">
        <f t="shared" si="2"/>
        <v>31700.76</v>
      </c>
    </row>
    <row r="199" spans="1:16" ht="14.25">
      <c r="A199" s="325"/>
      <c r="B199" s="333" t="s">
        <v>3176</v>
      </c>
      <c r="C199" s="334" t="s">
        <v>184</v>
      </c>
      <c r="D199" s="336">
        <v>1779.3</v>
      </c>
      <c r="E199" s="336">
        <v>1779.3</v>
      </c>
      <c r="F199" s="336">
        <v>1779.3</v>
      </c>
      <c r="G199" s="336">
        <v>1779.3</v>
      </c>
      <c r="H199" s="336">
        <v>1779.3</v>
      </c>
      <c r="I199" s="336">
        <v>1779.3</v>
      </c>
      <c r="J199" s="336">
        <v>1779.3</v>
      </c>
      <c r="K199" s="336">
        <v>1779.3</v>
      </c>
      <c r="L199" s="336">
        <v>1779.3</v>
      </c>
      <c r="M199" s="336">
        <v>1779.3</v>
      </c>
      <c r="N199" s="336">
        <v>1779.3</v>
      </c>
      <c r="O199" s="336">
        <v>1779.3</v>
      </c>
      <c r="P199" s="332">
        <f aca="true" t="shared" si="3" ref="P199:P207">SUM(D199:O199)</f>
        <v>21351.599999999995</v>
      </c>
    </row>
    <row r="200" spans="1:16" ht="14.25">
      <c r="A200" s="325"/>
      <c r="B200" s="333" t="s">
        <v>3177</v>
      </c>
      <c r="C200" s="334" t="s">
        <v>185</v>
      </c>
      <c r="D200" s="336">
        <v>1900.71</v>
      </c>
      <c r="E200" s="336">
        <v>1900.71</v>
      </c>
      <c r="F200" s="336">
        <v>1900.71</v>
      </c>
      <c r="G200" s="336">
        <v>1900.71</v>
      </c>
      <c r="H200" s="336">
        <v>1900.71</v>
      </c>
      <c r="I200" s="336">
        <v>1900.71</v>
      </c>
      <c r="J200" s="336">
        <v>1900.71</v>
      </c>
      <c r="K200" s="336">
        <v>1900.71</v>
      </c>
      <c r="L200" s="336">
        <v>1900.71</v>
      </c>
      <c r="M200" s="336">
        <v>1900.71</v>
      </c>
      <c r="N200" s="336">
        <v>1900.71</v>
      </c>
      <c r="O200" s="336">
        <v>1900.71</v>
      </c>
      <c r="P200" s="332">
        <f t="shared" si="3"/>
        <v>22808.519999999993</v>
      </c>
    </row>
    <row r="201" spans="1:16" ht="14.25">
      <c r="A201" s="325"/>
      <c r="B201" s="333" t="s">
        <v>3178</v>
      </c>
      <c r="C201" s="334" t="s">
        <v>186</v>
      </c>
      <c r="D201" s="336">
        <v>1892.34</v>
      </c>
      <c r="E201" s="336">
        <v>1892.34</v>
      </c>
      <c r="F201" s="336">
        <v>1892.34</v>
      </c>
      <c r="G201" s="336">
        <v>1892.34</v>
      </c>
      <c r="H201" s="336">
        <v>1892.34</v>
      </c>
      <c r="I201" s="336">
        <v>1892.34</v>
      </c>
      <c r="J201" s="336">
        <v>1892.34</v>
      </c>
      <c r="K201" s="336">
        <v>1892.34</v>
      </c>
      <c r="L201" s="336">
        <v>1892.34</v>
      </c>
      <c r="M201" s="336">
        <v>1892.34</v>
      </c>
      <c r="N201" s="336">
        <v>1892.34</v>
      </c>
      <c r="O201" s="336">
        <v>1892.34</v>
      </c>
      <c r="P201" s="332">
        <f t="shared" si="3"/>
        <v>22708.079999999998</v>
      </c>
    </row>
    <row r="202" spans="1:16" ht="14.25">
      <c r="A202" s="325"/>
      <c r="B202" s="333" t="s">
        <v>3179</v>
      </c>
      <c r="C202" s="334" t="s">
        <v>187</v>
      </c>
      <c r="D202" s="336">
        <v>2654.29</v>
      </c>
      <c r="E202" s="336">
        <v>2654.29</v>
      </c>
      <c r="F202" s="336">
        <v>2654.29</v>
      </c>
      <c r="G202" s="336">
        <v>2654.29</v>
      </c>
      <c r="H202" s="336">
        <v>2654.29</v>
      </c>
      <c r="I202" s="336">
        <v>2654.29</v>
      </c>
      <c r="J202" s="336">
        <v>2654.29</v>
      </c>
      <c r="K202" s="336">
        <v>2654.29</v>
      </c>
      <c r="L202" s="336">
        <v>2654.29</v>
      </c>
      <c r="M202" s="336">
        <v>2654.29</v>
      </c>
      <c r="N202" s="336">
        <v>2654.29</v>
      </c>
      <c r="O202" s="336">
        <v>2654.29</v>
      </c>
      <c r="P202" s="332">
        <f t="shared" si="3"/>
        <v>31851.480000000007</v>
      </c>
    </row>
    <row r="203" spans="1:16" ht="14.25">
      <c r="A203" s="325"/>
      <c r="B203" s="333" t="s">
        <v>3180</v>
      </c>
      <c r="C203" s="334" t="s">
        <v>188</v>
      </c>
      <c r="D203" s="336">
        <v>1775.11</v>
      </c>
      <c r="E203" s="336">
        <v>1775.11</v>
      </c>
      <c r="F203" s="336">
        <v>1775.11</v>
      </c>
      <c r="G203" s="336">
        <v>1775.11</v>
      </c>
      <c r="H203" s="336">
        <v>1775.11</v>
      </c>
      <c r="I203" s="336">
        <v>1775.11</v>
      </c>
      <c r="J203" s="336">
        <v>1775.11</v>
      </c>
      <c r="K203" s="336">
        <v>1775.11</v>
      </c>
      <c r="L203" s="336">
        <v>1775.11</v>
      </c>
      <c r="M203" s="336">
        <v>1775.11</v>
      </c>
      <c r="N203" s="336">
        <v>1775.11</v>
      </c>
      <c r="O203" s="336">
        <v>1775.11</v>
      </c>
      <c r="P203" s="332">
        <f t="shared" si="3"/>
        <v>21301.320000000003</v>
      </c>
    </row>
    <row r="204" spans="1:16" ht="20.25">
      <c r="A204" s="325"/>
      <c r="B204" s="333" t="s">
        <v>3181</v>
      </c>
      <c r="C204" s="334" t="s">
        <v>2599</v>
      </c>
      <c r="D204" s="336">
        <v>5329.52</v>
      </c>
      <c r="E204" s="336">
        <v>5329.52</v>
      </c>
      <c r="F204" s="336">
        <v>5329.52</v>
      </c>
      <c r="G204" s="336">
        <v>5329.52</v>
      </c>
      <c r="H204" s="336">
        <v>5329.52</v>
      </c>
      <c r="I204" s="336">
        <v>5329.52</v>
      </c>
      <c r="J204" s="336">
        <v>5329.52</v>
      </c>
      <c r="K204" s="336">
        <v>5329.52</v>
      </c>
      <c r="L204" s="336">
        <v>5329.52</v>
      </c>
      <c r="M204" s="336">
        <v>5329.52</v>
      </c>
      <c r="N204" s="336">
        <v>5329.52</v>
      </c>
      <c r="O204" s="336">
        <v>5329.52</v>
      </c>
      <c r="P204" s="332">
        <f t="shared" si="3"/>
        <v>63954.24000000002</v>
      </c>
    </row>
    <row r="205" spans="1:16" ht="20.25">
      <c r="A205" s="325"/>
      <c r="B205" s="333" t="s">
        <v>3182</v>
      </c>
      <c r="C205" s="334" t="s">
        <v>2600</v>
      </c>
      <c r="D205" s="336">
        <v>4768.52</v>
      </c>
      <c r="E205" s="336">
        <v>4768.52</v>
      </c>
      <c r="F205" s="336">
        <v>4768.52</v>
      </c>
      <c r="G205" s="336">
        <v>4768.52</v>
      </c>
      <c r="H205" s="336">
        <v>4768.52</v>
      </c>
      <c r="I205" s="336">
        <v>4768.52</v>
      </c>
      <c r="J205" s="336">
        <v>4768.52</v>
      </c>
      <c r="K205" s="336">
        <v>4768.52</v>
      </c>
      <c r="L205" s="336">
        <v>4768.52</v>
      </c>
      <c r="M205" s="336">
        <v>4768.52</v>
      </c>
      <c r="N205" s="336">
        <v>4768.52</v>
      </c>
      <c r="O205" s="336">
        <v>4768.52</v>
      </c>
      <c r="P205" s="332">
        <f t="shared" si="3"/>
        <v>57222.24000000002</v>
      </c>
    </row>
    <row r="206" spans="1:16" ht="20.25">
      <c r="A206" s="325"/>
      <c r="B206" s="333" t="s">
        <v>3183</v>
      </c>
      <c r="C206" s="334" t="s">
        <v>2601</v>
      </c>
      <c r="D206" s="336">
        <v>2717.09</v>
      </c>
      <c r="E206" s="336">
        <v>2717.09</v>
      </c>
      <c r="F206" s="336">
        <v>2717.09</v>
      </c>
      <c r="G206" s="336">
        <v>2717.09</v>
      </c>
      <c r="H206" s="336">
        <v>2717.09</v>
      </c>
      <c r="I206" s="336">
        <v>2717.09</v>
      </c>
      <c r="J206" s="336">
        <v>2717.09</v>
      </c>
      <c r="K206" s="336">
        <v>2717.09</v>
      </c>
      <c r="L206" s="336">
        <v>2717.09</v>
      </c>
      <c r="M206" s="336">
        <v>2717.09</v>
      </c>
      <c r="N206" s="336">
        <v>2717.09</v>
      </c>
      <c r="O206" s="336">
        <v>2717.09</v>
      </c>
      <c r="P206" s="332">
        <f t="shared" si="3"/>
        <v>32605.08</v>
      </c>
    </row>
    <row r="207" spans="1:16" ht="14.25">
      <c r="A207" s="325"/>
      <c r="B207" s="330" t="s">
        <v>221</v>
      </c>
      <c r="C207" s="330"/>
      <c r="D207" s="332">
        <v>410586.69</v>
      </c>
      <c r="E207" s="332">
        <v>410586.69</v>
      </c>
      <c r="F207" s="332">
        <v>410586.69</v>
      </c>
      <c r="G207" s="332">
        <v>410586.69</v>
      </c>
      <c r="H207" s="332">
        <v>410586.69</v>
      </c>
      <c r="I207" s="332">
        <v>410586.69</v>
      </c>
      <c r="J207" s="332">
        <v>410586.69</v>
      </c>
      <c r="K207" s="332">
        <v>410586.68</v>
      </c>
      <c r="L207" s="332">
        <v>410586.68</v>
      </c>
      <c r="M207" s="332">
        <v>410586.69</v>
      </c>
      <c r="N207" s="332">
        <v>410586.69</v>
      </c>
      <c r="O207" s="332">
        <v>410586.47</v>
      </c>
      <c r="P207" s="332">
        <f t="shared" si="3"/>
        <v>4927040.04</v>
      </c>
    </row>
  </sheetData>
  <sheetProtection/>
  <autoFilter ref="A12:AJ207"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198"/>
  <sheetViews>
    <sheetView zoomScalePageLayoutView="0" workbookViewId="0" topLeftCell="A1">
      <selection activeCell="B12" sqref="B12"/>
    </sheetView>
  </sheetViews>
  <sheetFormatPr defaultColWidth="9.140625" defaultRowHeight="15"/>
  <cols>
    <col min="2" max="2" width="20.7109375" style="74" customWidth="1"/>
    <col min="16" max="16" width="9.140625" style="0" bestFit="1" customWidth="1"/>
  </cols>
  <sheetData>
    <row r="1" spans="1:16" ht="15">
      <c r="A1" s="293"/>
      <c r="B1" s="304" t="s">
        <v>200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</row>
    <row r="2" spans="1:16" ht="14.25">
      <c r="A2" s="293"/>
      <c r="B2" s="305" t="s">
        <v>201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</row>
    <row r="3" spans="1:16" ht="14.25">
      <c r="A3" s="293"/>
      <c r="B3" s="305" t="s">
        <v>202</v>
      </c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</row>
    <row r="4" spans="1:16" ht="14.25">
      <c r="A4" s="293"/>
      <c r="B4" s="305" t="s">
        <v>203</v>
      </c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</row>
    <row r="5" spans="1:16" ht="14.25">
      <c r="A5" s="293"/>
      <c r="B5" s="305" t="s">
        <v>204</v>
      </c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</row>
    <row r="6" spans="1:16" ht="14.25" customHeight="1">
      <c r="A6" s="293"/>
      <c r="B6" s="306" t="s">
        <v>2606</v>
      </c>
      <c r="C6" s="30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</row>
    <row r="7" spans="1:16" ht="14.25" customHeight="1">
      <c r="A7" s="293"/>
      <c r="B7" s="306" t="s">
        <v>206</v>
      </c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</row>
    <row r="8" spans="1:16" ht="14.25">
      <c r="A8" s="293"/>
      <c r="B8" s="307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</row>
    <row r="9" spans="1:16" ht="21">
      <c r="A9" s="293"/>
      <c r="B9" s="308" t="s">
        <v>208</v>
      </c>
      <c r="C9" s="295"/>
      <c r="D9" s="296" t="s">
        <v>209</v>
      </c>
      <c r="E9" s="296" t="s">
        <v>210</v>
      </c>
      <c r="F9" s="296" t="s">
        <v>211</v>
      </c>
      <c r="G9" s="296" t="s">
        <v>212</v>
      </c>
      <c r="H9" s="296" t="s">
        <v>213</v>
      </c>
      <c r="I9" s="296" t="s">
        <v>214</v>
      </c>
      <c r="J9" s="296" t="s">
        <v>215</v>
      </c>
      <c r="K9" s="296" t="s">
        <v>216</v>
      </c>
      <c r="L9" s="296" t="s">
        <v>217</v>
      </c>
      <c r="M9" s="296" t="s">
        <v>218</v>
      </c>
      <c r="N9" s="296" t="s">
        <v>219</v>
      </c>
      <c r="O9" s="296" t="s">
        <v>220</v>
      </c>
      <c r="P9" s="297" t="s">
        <v>221</v>
      </c>
    </row>
    <row r="10" spans="1:16" ht="30">
      <c r="A10" s="293"/>
      <c r="B10" s="308" t="s">
        <v>222</v>
      </c>
      <c r="C10" s="294" t="s">
        <v>223</v>
      </c>
      <c r="D10" s="297" t="s">
        <v>224</v>
      </c>
      <c r="E10" s="297" t="s">
        <v>224</v>
      </c>
      <c r="F10" s="297" t="s">
        <v>224</v>
      </c>
      <c r="G10" s="297" t="s">
        <v>224</v>
      </c>
      <c r="H10" s="297" t="s">
        <v>224</v>
      </c>
      <c r="I10" s="297" t="s">
        <v>224</v>
      </c>
      <c r="J10" s="297" t="s">
        <v>224</v>
      </c>
      <c r="K10" s="297" t="s">
        <v>224</v>
      </c>
      <c r="L10" s="297" t="s">
        <v>224</v>
      </c>
      <c r="M10" s="297" t="s">
        <v>224</v>
      </c>
      <c r="N10" s="297" t="s">
        <v>224</v>
      </c>
      <c r="O10" s="297" t="s">
        <v>224</v>
      </c>
      <c r="P10" s="297" t="s">
        <v>224</v>
      </c>
    </row>
    <row r="11" spans="1:16" ht="31.5">
      <c r="A11" s="293"/>
      <c r="B11" s="309" t="s">
        <v>2598</v>
      </c>
      <c r="C11" s="296"/>
      <c r="D11" s="298">
        <v>386514.95</v>
      </c>
      <c r="E11" s="298">
        <v>386514.95</v>
      </c>
      <c r="F11" s="298">
        <v>386514.95</v>
      </c>
      <c r="G11" s="298">
        <v>386514.95</v>
      </c>
      <c r="H11" s="298">
        <v>386514.95</v>
      </c>
      <c r="I11" s="298">
        <v>386514.95</v>
      </c>
      <c r="J11" s="298">
        <v>386514.95</v>
      </c>
      <c r="K11" s="298">
        <v>386514.95</v>
      </c>
      <c r="L11" s="298">
        <v>386514.95</v>
      </c>
      <c r="M11" s="298">
        <v>386514.95</v>
      </c>
      <c r="N11" s="298">
        <v>386514.95</v>
      </c>
      <c r="O11" s="298">
        <v>386514.95</v>
      </c>
      <c r="P11" s="298">
        <f>SUM(D11:O11)</f>
        <v>4638179.400000001</v>
      </c>
    </row>
    <row r="12" spans="1:16" ht="14.25">
      <c r="A12" s="293"/>
      <c r="B12" s="310" t="s">
        <v>2607</v>
      </c>
      <c r="C12" s="299" t="s">
        <v>109</v>
      </c>
      <c r="D12" s="300">
        <v>1644.86</v>
      </c>
      <c r="E12" s="300">
        <v>1644.86</v>
      </c>
      <c r="F12" s="300">
        <v>1644.86</v>
      </c>
      <c r="G12" s="300">
        <v>1644.86</v>
      </c>
      <c r="H12" s="300">
        <v>1644.86</v>
      </c>
      <c r="I12" s="300">
        <v>1644.86</v>
      </c>
      <c r="J12" s="300">
        <v>1644.86</v>
      </c>
      <c r="K12" s="300">
        <v>1644.86</v>
      </c>
      <c r="L12" s="300">
        <v>1644.86</v>
      </c>
      <c r="M12" s="300">
        <v>1644.86</v>
      </c>
      <c r="N12" s="300">
        <v>1644.86</v>
      </c>
      <c r="O12" s="300">
        <v>1644.86</v>
      </c>
      <c r="P12" s="298">
        <f aca="true" t="shared" si="0" ref="P12:P73">SUM(D12:O12)</f>
        <v>19738.320000000003</v>
      </c>
    </row>
    <row r="13" spans="1:16" ht="14.25">
      <c r="A13" s="293"/>
      <c r="B13" s="310" t="s">
        <v>2608</v>
      </c>
      <c r="C13" s="299" t="s">
        <v>34</v>
      </c>
      <c r="D13" s="300">
        <v>2431.71</v>
      </c>
      <c r="E13" s="300">
        <v>2431.71</v>
      </c>
      <c r="F13" s="300">
        <v>2431.71</v>
      </c>
      <c r="G13" s="300">
        <v>2431.71</v>
      </c>
      <c r="H13" s="300">
        <v>2431.71</v>
      </c>
      <c r="I13" s="300">
        <v>2431.71</v>
      </c>
      <c r="J13" s="300">
        <v>2431.71</v>
      </c>
      <c r="K13" s="300">
        <v>2431.71</v>
      </c>
      <c r="L13" s="300">
        <v>2431.71</v>
      </c>
      <c r="M13" s="300">
        <v>2431.71</v>
      </c>
      <c r="N13" s="300">
        <v>2431.71</v>
      </c>
      <c r="O13" s="300">
        <v>2431.71</v>
      </c>
      <c r="P13" s="298">
        <f t="shared" si="0"/>
        <v>29180.519999999993</v>
      </c>
    </row>
    <row r="14" spans="1:16" ht="14.25">
      <c r="A14" s="293"/>
      <c r="B14" s="310" t="s">
        <v>2609</v>
      </c>
      <c r="C14" s="299" t="s">
        <v>45</v>
      </c>
      <c r="D14" s="300">
        <v>1609.28</v>
      </c>
      <c r="E14" s="300">
        <v>1609.28</v>
      </c>
      <c r="F14" s="300">
        <v>1609.28</v>
      </c>
      <c r="G14" s="300">
        <v>1609.28</v>
      </c>
      <c r="H14" s="300">
        <v>1609.28</v>
      </c>
      <c r="I14" s="300">
        <v>1609.28</v>
      </c>
      <c r="J14" s="300">
        <v>1609.28</v>
      </c>
      <c r="K14" s="300">
        <v>1609.28</v>
      </c>
      <c r="L14" s="300">
        <v>1609.28</v>
      </c>
      <c r="M14" s="300">
        <v>1609.28</v>
      </c>
      <c r="N14" s="300">
        <v>1609.28</v>
      </c>
      <c r="O14" s="300">
        <v>1609.28</v>
      </c>
      <c r="P14" s="298">
        <f t="shared" si="0"/>
        <v>19311.36</v>
      </c>
    </row>
    <row r="15" spans="1:16" ht="14.25">
      <c r="A15" s="293"/>
      <c r="B15" s="310" t="s">
        <v>2610</v>
      </c>
      <c r="C15" s="299" t="s">
        <v>56</v>
      </c>
      <c r="D15" s="300">
        <v>1731.85</v>
      </c>
      <c r="E15" s="300">
        <v>1731.85</v>
      </c>
      <c r="F15" s="300">
        <v>1731.85</v>
      </c>
      <c r="G15" s="300">
        <v>1731.85</v>
      </c>
      <c r="H15" s="300">
        <v>1731.85</v>
      </c>
      <c r="I15" s="300">
        <v>1731.85</v>
      </c>
      <c r="J15" s="300">
        <v>1731.85</v>
      </c>
      <c r="K15" s="300">
        <v>1731.85</v>
      </c>
      <c r="L15" s="300">
        <v>1731.85</v>
      </c>
      <c r="M15" s="300">
        <v>1731.85</v>
      </c>
      <c r="N15" s="300">
        <v>1731.85</v>
      </c>
      <c r="O15" s="300">
        <v>1731.85</v>
      </c>
      <c r="P15" s="298">
        <f t="shared" si="0"/>
        <v>20782.199999999997</v>
      </c>
    </row>
    <row r="16" spans="1:16" ht="14.25">
      <c r="A16" s="293"/>
      <c r="B16" s="310" t="s">
        <v>2611</v>
      </c>
      <c r="C16" s="299" t="s">
        <v>67</v>
      </c>
      <c r="D16" s="300">
        <v>1739.76</v>
      </c>
      <c r="E16" s="300">
        <v>1739.76</v>
      </c>
      <c r="F16" s="300">
        <v>1739.76</v>
      </c>
      <c r="G16" s="300">
        <v>1739.76</v>
      </c>
      <c r="H16" s="300">
        <v>1739.76</v>
      </c>
      <c r="I16" s="300">
        <v>1739.76</v>
      </c>
      <c r="J16" s="300">
        <v>1739.76</v>
      </c>
      <c r="K16" s="300">
        <v>1739.76</v>
      </c>
      <c r="L16" s="300">
        <v>1739.76</v>
      </c>
      <c r="M16" s="300">
        <v>1739.76</v>
      </c>
      <c r="N16" s="300">
        <v>1739.76</v>
      </c>
      <c r="O16" s="300">
        <v>1739.76</v>
      </c>
      <c r="P16" s="298">
        <f t="shared" si="0"/>
        <v>20877.119999999995</v>
      </c>
    </row>
    <row r="17" spans="1:16" ht="14.25">
      <c r="A17" s="293"/>
      <c r="B17" s="310" t="s">
        <v>2612</v>
      </c>
      <c r="C17" s="299" t="s">
        <v>78</v>
      </c>
      <c r="D17" s="300">
        <v>2427.75</v>
      </c>
      <c r="E17" s="300">
        <v>2427.75</v>
      </c>
      <c r="F17" s="300">
        <v>2427.75</v>
      </c>
      <c r="G17" s="300">
        <v>2427.75</v>
      </c>
      <c r="H17" s="300">
        <v>2427.75</v>
      </c>
      <c r="I17" s="300">
        <v>2427.75</v>
      </c>
      <c r="J17" s="300">
        <v>2427.75</v>
      </c>
      <c r="K17" s="300">
        <v>2427.75</v>
      </c>
      <c r="L17" s="300">
        <v>2427.75</v>
      </c>
      <c r="M17" s="300">
        <v>2427.75</v>
      </c>
      <c r="N17" s="300">
        <v>2427.75</v>
      </c>
      <c r="O17" s="300">
        <v>2427.75</v>
      </c>
      <c r="P17" s="298">
        <f t="shared" si="0"/>
        <v>29133</v>
      </c>
    </row>
    <row r="18" spans="1:16" ht="14.25">
      <c r="A18" s="293"/>
      <c r="B18" s="310" t="s">
        <v>2613</v>
      </c>
      <c r="C18" s="299" t="s">
        <v>89</v>
      </c>
      <c r="D18" s="300">
        <v>1617.18</v>
      </c>
      <c r="E18" s="300">
        <v>1617.18</v>
      </c>
      <c r="F18" s="300">
        <v>1617.18</v>
      </c>
      <c r="G18" s="300">
        <v>1617.18</v>
      </c>
      <c r="H18" s="300">
        <v>1617.18</v>
      </c>
      <c r="I18" s="300">
        <v>1617.18</v>
      </c>
      <c r="J18" s="300">
        <v>1617.18</v>
      </c>
      <c r="K18" s="300">
        <v>1617.18</v>
      </c>
      <c r="L18" s="300">
        <v>1617.18</v>
      </c>
      <c r="M18" s="300">
        <v>1617.18</v>
      </c>
      <c r="N18" s="300">
        <v>1617.18</v>
      </c>
      <c r="O18" s="300">
        <v>1617.18</v>
      </c>
      <c r="P18" s="298">
        <f t="shared" si="0"/>
        <v>19406.16</v>
      </c>
    </row>
    <row r="19" spans="1:16" ht="14.25">
      <c r="A19" s="293"/>
      <c r="B19" s="310" t="s">
        <v>2614</v>
      </c>
      <c r="C19" s="299" t="s">
        <v>97</v>
      </c>
      <c r="D19" s="300">
        <v>1731.85</v>
      </c>
      <c r="E19" s="300">
        <v>1731.85</v>
      </c>
      <c r="F19" s="300">
        <v>1731.85</v>
      </c>
      <c r="G19" s="300">
        <v>1731.85</v>
      </c>
      <c r="H19" s="300">
        <v>1731.85</v>
      </c>
      <c r="I19" s="300">
        <v>1731.85</v>
      </c>
      <c r="J19" s="300">
        <v>1731.85</v>
      </c>
      <c r="K19" s="300">
        <v>1731.85</v>
      </c>
      <c r="L19" s="300">
        <v>1731.85</v>
      </c>
      <c r="M19" s="300">
        <v>1731.85</v>
      </c>
      <c r="N19" s="300">
        <v>1731.85</v>
      </c>
      <c r="O19" s="300">
        <v>1731.85</v>
      </c>
      <c r="P19" s="298">
        <f t="shared" si="0"/>
        <v>20782.199999999997</v>
      </c>
    </row>
    <row r="20" spans="1:16" ht="14.25">
      <c r="A20" s="293"/>
      <c r="B20" s="310" t="s">
        <v>2615</v>
      </c>
      <c r="C20" s="299" t="s">
        <v>98</v>
      </c>
      <c r="D20" s="300">
        <v>1771.39</v>
      </c>
      <c r="E20" s="300">
        <v>1771.39</v>
      </c>
      <c r="F20" s="300">
        <v>1771.39</v>
      </c>
      <c r="G20" s="300">
        <v>1771.39</v>
      </c>
      <c r="H20" s="300">
        <v>1771.39</v>
      </c>
      <c r="I20" s="300">
        <v>1771.39</v>
      </c>
      <c r="J20" s="300">
        <v>1771.39</v>
      </c>
      <c r="K20" s="300">
        <v>1771.39</v>
      </c>
      <c r="L20" s="300">
        <v>1771.39</v>
      </c>
      <c r="M20" s="300">
        <v>1771.39</v>
      </c>
      <c r="N20" s="300">
        <v>1771.39</v>
      </c>
      <c r="O20" s="300">
        <v>1771.39</v>
      </c>
      <c r="P20" s="298">
        <f t="shared" si="0"/>
        <v>21256.679999999997</v>
      </c>
    </row>
    <row r="21" spans="1:16" ht="14.25">
      <c r="A21" s="293"/>
      <c r="B21" s="310" t="s">
        <v>2616</v>
      </c>
      <c r="C21" s="299" t="s">
        <v>99</v>
      </c>
      <c r="D21" s="300">
        <v>2479.16</v>
      </c>
      <c r="E21" s="300">
        <v>2479.16</v>
      </c>
      <c r="F21" s="300">
        <v>2479.16</v>
      </c>
      <c r="G21" s="300">
        <v>2479.16</v>
      </c>
      <c r="H21" s="300">
        <v>2479.16</v>
      </c>
      <c r="I21" s="300">
        <v>2479.16</v>
      </c>
      <c r="J21" s="300">
        <v>2479.16</v>
      </c>
      <c r="K21" s="300">
        <v>2479.16</v>
      </c>
      <c r="L21" s="300">
        <v>2479.16</v>
      </c>
      <c r="M21" s="300">
        <v>2479.16</v>
      </c>
      <c r="N21" s="300">
        <v>2479.16</v>
      </c>
      <c r="O21" s="300">
        <v>2479.16</v>
      </c>
      <c r="P21" s="298">
        <f t="shared" si="0"/>
        <v>29749.92</v>
      </c>
    </row>
    <row r="22" spans="1:16" ht="14.25">
      <c r="A22" s="293"/>
      <c r="B22" s="310" t="s">
        <v>2617</v>
      </c>
      <c r="C22" s="299" t="s">
        <v>100</v>
      </c>
      <c r="D22" s="300">
        <v>1656.72</v>
      </c>
      <c r="E22" s="300">
        <v>1656.72</v>
      </c>
      <c r="F22" s="300">
        <v>1656.72</v>
      </c>
      <c r="G22" s="300">
        <v>1656.72</v>
      </c>
      <c r="H22" s="300">
        <v>1656.72</v>
      </c>
      <c r="I22" s="300">
        <v>1656.72</v>
      </c>
      <c r="J22" s="300">
        <v>1656.72</v>
      </c>
      <c r="K22" s="300">
        <v>1656.72</v>
      </c>
      <c r="L22" s="300">
        <v>1656.72</v>
      </c>
      <c r="M22" s="300">
        <v>1656.72</v>
      </c>
      <c r="N22" s="300">
        <v>1656.72</v>
      </c>
      <c r="O22" s="300">
        <v>1656.72</v>
      </c>
      <c r="P22" s="298">
        <f t="shared" si="0"/>
        <v>19880.64</v>
      </c>
    </row>
    <row r="23" spans="1:16" ht="14.25">
      <c r="A23" s="293"/>
      <c r="B23" s="310" t="s">
        <v>2618</v>
      </c>
      <c r="C23" s="299" t="s">
        <v>102</v>
      </c>
      <c r="D23" s="300">
        <v>1787.21</v>
      </c>
      <c r="E23" s="300">
        <v>1787.21</v>
      </c>
      <c r="F23" s="300">
        <v>1787.21</v>
      </c>
      <c r="G23" s="300">
        <v>1787.21</v>
      </c>
      <c r="H23" s="300">
        <v>1787.21</v>
      </c>
      <c r="I23" s="300">
        <v>1787.21</v>
      </c>
      <c r="J23" s="300">
        <v>1787.21</v>
      </c>
      <c r="K23" s="300">
        <v>1787.21</v>
      </c>
      <c r="L23" s="300">
        <v>1787.21</v>
      </c>
      <c r="M23" s="300">
        <v>1787.21</v>
      </c>
      <c r="N23" s="300">
        <v>1787.21</v>
      </c>
      <c r="O23" s="300">
        <v>1787.21</v>
      </c>
      <c r="P23" s="298">
        <f t="shared" si="0"/>
        <v>21446.519999999993</v>
      </c>
    </row>
    <row r="24" spans="1:16" ht="14.25">
      <c r="A24" s="293"/>
      <c r="B24" s="310" t="s">
        <v>2619</v>
      </c>
      <c r="C24" s="299" t="s">
        <v>103</v>
      </c>
      <c r="D24" s="300">
        <v>1771.39</v>
      </c>
      <c r="E24" s="300">
        <v>1771.39</v>
      </c>
      <c r="F24" s="300">
        <v>1771.39</v>
      </c>
      <c r="G24" s="300">
        <v>1771.39</v>
      </c>
      <c r="H24" s="300">
        <v>1771.39</v>
      </c>
      <c r="I24" s="300">
        <v>1771.39</v>
      </c>
      <c r="J24" s="300">
        <v>1771.39</v>
      </c>
      <c r="K24" s="300">
        <v>1771.39</v>
      </c>
      <c r="L24" s="300">
        <v>1771.39</v>
      </c>
      <c r="M24" s="300">
        <v>1771.39</v>
      </c>
      <c r="N24" s="300">
        <v>1771.39</v>
      </c>
      <c r="O24" s="300">
        <v>1771.39</v>
      </c>
      <c r="P24" s="298">
        <f t="shared" si="0"/>
        <v>21256.679999999997</v>
      </c>
    </row>
    <row r="25" spans="1:16" ht="14.25">
      <c r="A25" s="293"/>
      <c r="B25" s="310" t="s">
        <v>2620</v>
      </c>
      <c r="C25" s="299" t="s">
        <v>167</v>
      </c>
      <c r="D25" s="300">
        <v>1723.94</v>
      </c>
      <c r="E25" s="300">
        <v>1723.94</v>
      </c>
      <c r="F25" s="300">
        <v>1723.94</v>
      </c>
      <c r="G25" s="300">
        <v>1723.94</v>
      </c>
      <c r="H25" s="300">
        <v>1723.94</v>
      </c>
      <c r="I25" s="300">
        <v>1723.94</v>
      </c>
      <c r="J25" s="300">
        <v>1723.94</v>
      </c>
      <c r="K25" s="300">
        <v>1723.94</v>
      </c>
      <c r="L25" s="300">
        <v>1723.94</v>
      </c>
      <c r="M25" s="300">
        <v>1723.94</v>
      </c>
      <c r="N25" s="300">
        <v>1723.94</v>
      </c>
      <c r="O25" s="300">
        <v>1723.94</v>
      </c>
      <c r="P25" s="298">
        <f t="shared" si="0"/>
        <v>20687.28</v>
      </c>
    </row>
    <row r="26" spans="1:16" ht="14.25">
      <c r="A26" s="293"/>
      <c r="B26" s="310" t="s">
        <v>2621</v>
      </c>
      <c r="C26" s="299" t="s">
        <v>178</v>
      </c>
      <c r="D26" s="300">
        <v>1731.85</v>
      </c>
      <c r="E26" s="300">
        <v>1731.85</v>
      </c>
      <c r="F26" s="300">
        <v>1731.85</v>
      </c>
      <c r="G26" s="300">
        <v>1731.85</v>
      </c>
      <c r="H26" s="300">
        <v>1731.85</v>
      </c>
      <c r="I26" s="300">
        <v>1731.85</v>
      </c>
      <c r="J26" s="300">
        <v>1731.85</v>
      </c>
      <c r="K26" s="300">
        <v>1731.85</v>
      </c>
      <c r="L26" s="300">
        <v>1731.85</v>
      </c>
      <c r="M26" s="300">
        <v>1731.85</v>
      </c>
      <c r="N26" s="300">
        <v>1731.85</v>
      </c>
      <c r="O26" s="300">
        <v>1731.85</v>
      </c>
      <c r="P26" s="298">
        <f t="shared" si="0"/>
        <v>20782.199999999997</v>
      </c>
    </row>
    <row r="27" spans="1:16" ht="14.25">
      <c r="A27" s="293"/>
      <c r="B27" s="310" t="s">
        <v>2622</v>
      </c>
      <c r="C27" s="299" t="s">
        <v>145</v>
      </c>
      <c r="D27" s="300">
        <v>2447.52</v>
      </c>
      <c r="E27" s="300">
        <v>2447.52</v>
      </c>
      <c r="F27" s="300">
        <v>2447.52</v>
      </c>
      <c r="G27" s="300">
        <v>2447.52</v>
      </c>
      <c r="H27" s="300">
        <v>2447.52</v>
      </c>
      <c r="I27" s="300">
        <v>2447.52</v>
      </c>
      <c r="J27" s="300">
        <v>2447.52</v>
      </c>
      <c r="K27" s="300">
        <v>2447.52</v>
      </c>
      <c r="L27" s="300">
        <v>2447.52</v>
      </c>
      <c r="M27" s="300">
        <v>2447.52</v>
      </c>
      <c r="N27" s="300">
        <v>2447.52</v>
      </c>
      <c r="O27" s="300">
        <v>2447.52</v>
      </c>
      <c r="P27" s="298">
        <f t="shared" si="0"/>
        <v>29370.24</v>
      </c>
    </row>
    <row r="28" spans="1:16" ht="14.25">
      <c r="A28" s="293"/>
      <c r="B28" s="310" t="s">
        <v>2623</v>
      </c>
      <c r="C28" s="299" t="s">
        <v>156</v>
      </c>
      <c r="D28" s="300">
        <v>1621.14</v>
      </c>
      <c r="E28" s="300">
        <v>1621.14</v>
      </c>
      <c r="F28" s="300">
        <v>1621.14</v>
      </c>
      <c r="G28" s="300">
        <v>1621.14</v>
      </c>
      <c r="H28" s="300">
        <v>1621.14</v>
      </c>
      <c r="I28" s="300">
        <v>1621.14</v>
      </c>
      <c r="J28" s="300">
        <v>1621.14</v>
      </c>
      <c r="K28" s="300">
        <v>1621.14</v>
      </c>
      <c r="L28" s="300">
        <v>1621.14</v>
      </c>
      <c r="M28" s="300">
        <v>1621.14</v>
      </c>
      <c r="N28" s="300">
        <v>1621.14</v>
      </c>
      <c r="O28" s="300">
        <v>1621.14</v>
      </c>
      <c r="P28" s="298">
        <f t="shared" si="0"/>
        <v>19453.679999999997</v>
      </c>
    </row>
    <row r="29" spans="1:16" ht="20.25">
      <c r="A29" s="293"/>
      <c r="B29" s="310" t="s">
        <v>2624</v>
      </c>
      <c r="C29" s="299" t="s">
        <v>2601</v>
      </c>
      <c r="D29" s="300">
        <v>2566.14</v>
      </c>
      <c r="E29" s="300">
        <v>2566.14</v>
      </c>
      <c r="F29" s="300">
        <v>2566.14</v>
      </c>
      <c r="G29" s="300">
        <v>2566.14</v>
      </c>
      <c r="H29" s="300">
        <v>2566.14</v>
      </c>
      <c r="I29" s="300">
        <v>2566.14</v>
      </c>
      <c r="J29" s="300">
        <v>2566.14</v>
      </c>
      <c r="K29" s="300">
        <v>2566.14</v>
      </c>
      <c r="L29" s="300">
        <v>2566.14</v>
      </c>
      <c r="M29" s="300">
        <v>2566.14</v>
      </c>
      <c r="N29" s="300">
        <v>2566.14</v>
      </c>
      <c r="O29" s="300">
        <v>2566.14</v>
      </c>
      <c r="P29" s="298">
        <f t="shared" si="0"/>
        <v>30793.679999999997</v>
      </c>
    </row>
    <row r="30" spans="1:16" ht="14.25">
      <c r="A30" s="293"/>
      <c r="B30" s="310" t="s">
        <v>2625</v>
      </c>
      <c r="C30" s="299" t="s">
        <v>33</v>
      </c>
      <c r="D30" s="300">
        <v>1727.9</v>
      </c>
      <c r="E30" s="300">
        <v>1727.9</v>
      </c>
      <c r="F30" s="300">
        <v>1727.9</v>
      </c>
      <c r="G30" s="300">
        <v>1727.9</v>
      </c>
      <c r="H30" s="300">
        <v>1727.9</v>
      </c>
      <c r="I30" s="300">
        <v>1727.9</v>
      </c>
      <c r="J30" s="300">
        <v>1727.9</v>
      </c>
      <c r="K30" s="300">
        <v>1727.9</v>
      </c>
      <c r="L30" s="300">
        <v>1727.9</v>
      </c>
      <c r="M30" s="300">
        <v>1727.9</v>
      </c>
      <c r="N30" s="300">
        <v>1727.9</v>
      </c>
      <c r="O30" s="300">
        <v>1727.9</v>
      </c>
      <c r="P30" s="298">
        <f t="shared" si="0"/>
        <v>20734.800000000003</v>
      </c>
    </row>
    <row r="31" spans="1:16" ht="14.25">
      <c r="A31" s="293"/>
      <c r="B31" s="310" t="s">
        <v>2626</v>
      </c>
      <c r="C31" s="299" t="s">
        <v>101</v>
      </c>
      <c r="D31" s="300">
        <v>2447.52</v>
      </c>
      <c r="E31" s="300">
        <v>2447.52</v>
      </c>
      <c r="F31" s="300">
        <v>2447.52</v>
      </c>
      <c r="G31" s="300">
        <v>2447.52</v>
      </c>
      <c r="H31" s="300">
        <v>2447.52</v>
      </c>
      <c r="I31" s="300">
        <v>2447.52</v>
      </c>
      <c r="J31" s="300">
        <v>2447.52</v>
      </c>
      <c r="K31" s="300">
        <v>2447.52</v>
      </c>
      <c r="L31" s="300">
        <v>2447.52</v>
      </c>
      <c r="M31" s="300">
        <v>2447.52</v>
      </c>
      <c r="N31" s="300">
        <v>2447.52</v>
      </c>
      <c r="O31" s="300">
        <v>2447.52</v>
      </c>
      <c r="P31" s="298">
        <f t="shared" si="0"/>
        <v>29370.24</v>
      </c>
    </row>
    <row r="32" spans="1:16" ht="14.25">
      <c r="A32" s="293"/>
      <c r="B32" s="310" t="s">
        <v>2627</v>
      </c>
      <c r="C32" s="299" t="s">
        <v>112</v>
      </c>
      <c r="D32" s="300">
        <v>1601.37</v>
      </c>
      <c r="E32" s="300">
        <v>1601.37</v>
      </c>
      <c r="F32" s="300">
        <v>1601.37</v>
      </c>
      <c r="G32" s="300">
        <v>1601.37</v>
      </c>
      <c r="H32" s="300">
        <v>1601.37</v>
      </c>
      <c r="I32" s="300">
        <v>1601.37</v>
      </c>
      <c r="J32" s="300">
        <v>1601.37</v>
      </c>
      <c r="K32" s="300">
        <v>1601.37</v>
      </c>
      <c r="L32" s="300">
        <v>1601.37</v>
      </c>
      <c r="M32" s="300">
        <v>1601.37</v>
      </c>
      <c r="N32" s="300">
        <v>1601.37</v>
      </c>
      <c r="O32" s="300">
        <v>1601.37</v>
      </c>
      <c r="P32" s="298">
        <f t="shared" si="0"/>
        <v>19216.439999999995</v>
      </c>
    </row>
    <row r="33" spans="1:16" ht="20.25">
      <c r="A33" s="293"/>
      <c r="B33" s="310" t="s">
        <v>2628</v>
      </c>
      <c r="C33" s="299" t="s">
        <v>2599</v>
      </c>
      <c r="D33" s="300">
        <v>5033.44</v>
      </c>
      <c r="E33" s="300">
        <v>5033.44</v>
      </c>
      <c r="F33" s="300">
        <v>5033.44</v>
      </c>
      <c r="G33" s="300">
        <v>5033.44</v>
      </c>
      <c r="H33" s="300">
        <v>5033.44</v>
      </c>
      <c r="I33" s="300">
        <v>5033.44</v>
      </c>
      <c r="J33" s="300">
        <v>5033.44</v>
      </c>
      <c r="K33" s="300">
        <v>5033.44</v>
      </c>
      <c r="L33" s="300">
        <v>5033.44</v>
      </c>
      <c r="M33" s="300">
        <v>5033.44</v>
      </c>
      <c r="N33" s="300">
        <v>5033.44</v>
      </c>
      <c r="O33" s="300">
        <v>5033.44</v>
      </c>
      <c r="P33" s="298">
        <f t="shared" si="0"/>
        <v>60401.280000000006</v>
      </c>
    </row>
    <row r="34" spans="1:16" ht="14.25">
      <c r="A34" s="293"/>
      <c r="B34" s="310" t="s">
        <v>2629</v>
      </c>
      <c r="C34" s="299" t="s">
        <v>123</v>
      </c>
      <c r="D34" s="300">
        <v>1704.17</v>
      </c>
      <c r="E34" s="300">
        <v>1704.17</v>
      </c>
      <c r="F34" s="300">
        <v>1704.17</v>
      </c>
      <c r="G34" s="300">
        <v>1704.17</v>
      </c>
      <c r="H34" s="300">
        <v>1704.17</v>
      </c>
      <c r="I34" s="300">
        <v>1704.17</v>
      </c>
      <c r="J34" s="300">
        <v>1704.17</v>
      </c>
      <c r="K34" s="300">
        <v>1704.17</v>
      </c>
      <c r="L34" s="300">
        <v>1704.17</v>
      </c>
      <c r="M34" s="300">
        <v>1704.17</v>
      </c>
      <c r="N34" s="300">
        <v>1704.17</v>
      </c>
      <c r="O34" s="300">
        <v>1704.17</v>
      </c>
      <c r="P34" s="298">
        <f t="shared" si="0"/>
        <v>20450.04</v>
      </c>
    </row>
    <row r="35" spans="1:16" ht="14.25">
      <c r="A35" s="293"/>
      <c r="B35" s="310" t="s">
        <v>2630</v>
      </c>
      <c r="C35" s="299" t="s">
        <v>134</v>
      </c>
      <c r="D35" s="300">
        <v>1704.17</v>
      </c>
      <c r="E35" s="300">
        <v>1704.17</v>
      </c>
      <c r="F35" s="300">
        <v>1704.17</v>
      </c>
      <c r="G35" s="300">
        <v>1704.17</v>
      </c>
      <c r="H35" s="300">
        <v>1704.17</v>
      </c>
      <c r="I35" s="300">
        <v>1704.17</v>
      </c>
      <c r="J35" s="300">
        <v>1704.17</v>
      </c>
      <c r="K35" s="300">
        <v>1704.17</v>
      </c>
      <c r="L35" s="300">
        <v>1704.17</v>
      </c>
      <c r="M35" s="300">
        <v>1704.17</v>
      </c>
      <c r="N35" s="300">
        <v>1704.17</v>
      </c>
      <c r="O35" s="300">
        <v>1704.17</v>
      </c>
      <c r="P35" s="298">
        <f t="shared" si="0"/>
        <v>20450.04</v>
      </c>
    </row>
    <row r="36" spans="1:16" ht="20.25">
      <c r="A36" s="293"/>
      <c r="B36" s="310" t="s">
        <v>2631</v>
      </c>
      <c r="C36" s="299" t="s">
        <v>2600</v>
      </c>
      <c r="D36" s="300">
        <v>4503.6</v>
      </c>
      <c r="E36" s="300">
        <v>4503.6</v>
      </c>
      <c r="F36" s="300">
        <v>4503.6</v>
      </c>
      <c r="G36" s="300">
        <v>4503.6</v>
      </c>
      <c r="H36" s="300">
        <v>4503.6</v>
      </c>
      <c r="I36" s="300">
        <v>4503.6</v>
      </c>
      <c r="J36" s="300">
        <v>4503.6</v>
      </c>
      <c r="K36" s="300">
        <v>4503.6</v>
      </c>
      <c r="L36" s="300">
        <v>4503.6</v>
      </c>
      <c r="M36" s="300">
        <v>4503.6</v>
      </c>
      <c r="N36" s="300">
        <v>4503.6</v>
      </c>
      <c r="O36" s="300">
        <v>4503.6</v>
      </c>
      <c r="P36" s="298">
        <f t="shared" si="0"/>
        <v>54043.19999999999</v>
      </c>
    </row>
    <row r="37" spans="1:16" ht="14.25">
      <c r="A37" s="293"/>
      <c r="B37" s="310" t="s">
        <v>2632</v>
      </c>
      <c r="C37" s="299" t="s">
        <v>108</v>
      </c>
      <c r="D37" s="300">
        <v>2475.2</v>
      </c>
      <c r="E37" s="300">
        <v>2475.2</v>
      </c>
      <c r="F37" s="300">
        <v>2475.2</v>
      </c>
      <c r="G37" s="300">
        <v>2475.2</v>
      </c>
      <c r="H37" s="300">
        <v>2475.2</v>
      </c>
      <c r="I37" s="300">
        <v>2475.2</v>
      </c>
      <c r="J37" s="300">
        <v>2475.2</v>
      </c>
      <c r="K37" s="300">
        <v>2475.2</v>
      </c>
      <c r="L37" s="300">
        <v>2475.2</v>
      </c>
      <c r="M37" s="300">
        <v>2475.2</v>
      </c>
      <c r="N37" s="300">
        <v>2475.2</v>
      </c>
      <c r="O37" s="300">
        <v>2475.2</v>
      </c>
      <c r="P37" s="298">
        <f t="shared" si="0"/>
        <v>29702.400000000005</v>
      </c>
    </row>
    <row r="38" spans="1:16" ht="14.25">
      <c r="A38" s="293"/>
      <c r="B38" s="310" t="s">
        <v>2633</v>
      </c>
      <c r="C38" s="299" t="s">
        <v>105</v>
      </c>
      <c r="D38" s="300">
        <v>1648.82</v>
      </c>
      <c r="E38" s="300">
        <v>1648.82</v>
      </c>
      <c r="F38" s="300">
        <v>1648.82</v>
      </c>
      <c r="G38" s="300">
        <v>1648.82</v>
      </c>
      <c r="H38" s="300">
        <v>1648.82</v>
      </c>
      <c r="I38" s="300">
        <v>1648.82</v>
      </c>
      <c r="J38" s="300">
        <v>1648.82</v>
      </c>
      <c r="K38" s="300">
        <v>1648.82</v>
      </c>
      <c r="L38" s="300">
        <v>1648.82</v>
      </c>
      <c r="M38" s="300">
        <v>1648.82</v>
      </c>
      <c r="N38" s="300">
        <v>1648.82</v>
      </c>
      <c r="O38" s="300">
        <v>1648.82</v>
      </c>
      <c r="P38" s="298">
        <f t="shared" si="0"/>
        <v>19785.84</v>
      </c>
    </row>
    <row r="39" spans="1:16" ht="14.25">
      <c r="A39" s="293"/>
      <c r="B39" s="310" t="s">
        <v>2634</v>
      </c>
      <c r="C39" s="299" t="s">
        <v>106</v>
      </c>
      <c r="D39" s="300">
        <v>1775.34</v>
      </c>
      <c r="E39" s="300">
        <v>1775.34</v>
      </c>
      <c r="F39" s="300">
        <v>1775.34</v>
      </c>
      <c r="G39" s="300">
        <v>1775.34</v>
      </c>
      <c r="H39" s="300">
        <v>1775.34</v>
      </c>
      <c r="I39" s="300">
        <v>1775.34</v>
      </c>
      <c r="J39" s="300">
        <v>1775.34</v>
      </c>
      <c r="K39" s="300">
        <v>1775.34</v>
      </c>
      <c r="L39" s="300">
        <v>1775.34</v>
      </c>
      <c r="M39" s="300">
        <v>1775.34</v>
      </c>
      <c r="N39" s="300">
        <v>1775.34</v>
      </c>
      <c r="O39" s="300">
        <v>1775.34</v>
      </c>
      <c r="P39" s="298">
        <f t="shared" si="0"/>
        <v>21304.079999999998</v>
      </c>
    </row>
    <row r="40" spans="1:16" ht="14.25">
      <c r="A40" s="293"/>
      <c r="B40" s="310" t="s">
        <v>2635</v>
      </c>
      <c r="C40" s="299" t="s">
        <v>104</v>
      </c>
      <c r="D40" s="300">
        <v>2491.02</v>
      </c>
      <c r="E40" s="300">
        <v>2491.02</v>
      </c>
      <c r="F40" s="300">
        <v>2491.02</v>
      </c>
      <c r="G40" s="300">
        <v>2491.02</v>
      </c>
      <c r="H40" s="300">
        <v>2491.02</v>
      </c>
      <c r="I40" s="300">
        <v>2491.02</v>
      </c>
      <c r="J40" s="300">
        <v>2491.02</v>
      </c>
      <c r="K40" s="300">
        <v>2491.02</v>
      </c>
      <c r="L40" s="300">
        <v>2491.02</v>
      </c>
      <c r="M40" s="300">
        <v>2491.02</v>
      </c>
      <c r="N40" s="300">
        <v>2491.02</v>
      </c>
      <c r="O40" s="300">
        <v>2491.02</v>
      </c>
      <c r="P40" s="298">
        <f t="shared" si="0"/>
        <v>29892.24</v>
      </c>
    </row>
    <row r="41" spans="1:16" ht="14.25">
      <c r="A41" s="293"/>
      <c r="B41" s="310" t="s">
        <v>2636</v>
      </c>
      <c r="C41" s="299" t="s">
        <v>107</v>
      </c>
      <c r="D41" s="300">
        <v>1755.57</v>
      </c>
      <c r="E41" s="300">
        <v>1755.57</v>
      </c>
      <c r="F41" s="300">
        <v>1755.57</v>
      </c>
      <c r="G41" s="300">
        <v>1755.57</v>
      </c>
      <c r="H41" s="300">
        <v>1755.57</v>
      </c>
      <c r="I41" s="300">
        <v>1755.57</v>
      </c>
      <c r="J41" s="300">
        <v>1755.57</v>
      </c>
      <c r="K41" s="300">
        <v>1755.57</v>
      </c>
      <c r="L41" s="300">
        <v>1755.57</v>
      </c>
      <c r="M41" s="300">
        <v>1755.57</v>
      </c>
      <c r="N41" s="300">
        <v>1755.57</v>
      </c>
      <c r="O41" s="300">
        <v>1755.57</v>
      </c>
      <c r="P41" s="298">
        <f t="shared" si="0"/>
        <v>21066.84</v>
      </c>
    </row>
    <row r="42" spans="1:16" ht="14.25">
      <c r="A42" s="293"/>
      <c r="B42" s="310" t="s">
        <v>2637</v>
      </c>
      <c r="C42" s="299" t="s">
        <v>111</v>
      </c>
      <c r="D42" s="300">
        <v>1767.44</v>
      </c>
      <c r="E42" s="300">
        <v>1767.44</v>
      </c>
      <c r="F42" s="300">
        <v>1767.44</v>
      </c>
      <c r="G42" s="300">
        <v>1767.44</v>
      </c>
      <c r="H42" s="300">
        <v>1767.44</v>
      </c>
      <c r="I42" s="300">
        <v>1767.44</v>
      </c>
      <c r="J42" s="300">
        <v>1767.44</v>
      </c>
      <c r="K42" s="300">
        <v>1767.44</v>
      </c>
      <c r="L42" s="300">
        <v>1767.44</v>
      </c>
      <c r="M42" s="300">
        <v>1767.44</v>
      </c>
      <c r="N42" s="300">
        <v>1767.44</v>
      </c>
      <c r="O42" s="300">
        <v>1767.44</v>
      </c>
      <c r="P42" s="298">
        <f t="shared" si="0"/>
        <v>21209.28</v>
      </c>
    </row>
    <row r="43" spans="1:16" ht="14.25">
      <c r="A43" s="293"/>
      <c r="B43" s="310" t="s">
        <v>2638</v>
      </c>
      <c r="C43" s="299" t="s">
        <v>110</v>
      </c>
      <c r="D43" s="300">
        <v>1771.39</v>
      </c>
      <c r="E43" s="300">
        <v>1771.39</v>
      </c>
      <c r="F43" s="300">
        <v>1771.39</v>
      </c>
      <c r="G43" s="300">
        <v>1771.39</v>
      </c>
      <c r="H43" s="300">
        <v>1771.39</v>
      </c>
      <c r="I43" s="300">
        <v>1771.39</v>
      </c>
      <c r="J43" s="300">
        <v>1771.39</v>
      </c>
      <c r="K43" s="300">
        <v>1771.39</v>
      </c>
      <c r="L43" s="300">
        <v>1771.39</v>
      </c>
      <c r="M43" s="300">
        <v>1771.39</v>
      </c>
      <c r="N43" s="300">
        <v>1771.39</v>
      </c>
      <c r="O43" s="300">
        <v>1771.39</v>
      </c>
      <c r="P43" s="298">
        <f t="shared" si="0"/>
        <v>21256.679999999997</v>
      </c>
    </row>
    <row r="44" spans="1:16" ht="14.25">
      <c r="A44" s="293"/>
      <c r="B44" s="310" t="s">
        <v>2639</v>
      </c>
      <c r="C44" s="299" t="s">
        <v>113</v>
      </c>
      <c r="D44" s="300">
        <v>2502.88</v>
      </c>
      <c r="E44" s="300">
        <v>2502.88</v>
      </c>
      <c r="F44" s="300">
        <v>2502.88</v>
      </c>
      <c r="G44" s="300">
        <v>2502.88</v>
      </c>
      <c r="H44" s="300">
        <v>2502.88</v>
      </c>
      <c r="I44" s="300">
        <v>2502.88</v>
      </c>
      <c r="J44" s="300">
        <v>2502.88</v>
      </c>
      <c r="K44" s="300">
        <v>2502.88</v>
      </c>
      <c r="L44" s="300">
        <v>2502.88</v>
      </c>
      <c r="M44" s="300">
        <v>2502.88</v>
      </c>
      <c r="N44" s="300">
        <v>2502.88</v>
      </c>
      <c r="O44" s="300">
        <v>2502.88</v>
      </c>
      <c r="P44" s="298">
        <f t="shared" si="0"/>
        <v>30034.56000000001</v>
      </c>
    </row>
    <row r="45" spans="1:16" ht="14.25">
      <c r="A45" s="293"/>
      <c r="B45" s="310" t="s">
        <v>2640</v>
      </c>
      <c r="C45" s="299" t="s">
        <v>114</v>
      </c>
      <c r="D45" s="300">
        <v>1644.86</v>
      </c>
      <c r="E45" s="300">
        <v>1644.86</v>
      </c>
      <c r="F45" s="300">
        <v>1644.86</v>
      </c>
      <c r="G45" s="300">
        <v>1644.86</v>
      </c>
      <c r="H45" s="300">
        <v>1644.86</v>
      </c>
      <c r="I45" s="300">
        <v>1644.86</v>
      </c>
      <c r="J45" s="300">
        <v>1644.86</v>
      </c>
      <c r="K45" s="300">
        <v>1644.86</v>
      </c>
      <c r="L45" s="300">
        <v>1644.86</v>
      </c>
      <c r="M45" s="300">
        <v>1644.86</v>
      </c>
      <c r="N45" s="300">
        <v>1644.86</v>
      </c>
      <c r="O45" s="300">
        <v>1644.86</v>
      </c>
      <c r="P45" s="298">
        <f t="shared" si="0"/>
        <v>19738.320000000003</v>
      </c>
    </row>
    <row r="46" spans="1:16" ht="14.25">
      <c r="A46" s="293"/>
      <c r="B46" s="310" t="s">
        <v>2641</v>
      </c>
      <c r="C46" s="299" t="s">
        <v>115</v>
      </c>
      <c r="D46" s="300">
        <v>1775.34</v>
      </c>
      <c r="E46" s="300">
        <v>1775.34</v>
      </c>
      <c r="F46" s="300">
        <v>1775.34</v>
      </c>
      <c r="G46" s="300">
        <v>1775.34</v>
      </c>
      <c r="H46" s="300">
        <v>1775.34</v>
      </c>
      <c r="I46" s="300">
        <v>1775.34</v>
      </c>
      <c r="J46" s="300">
        <v>1775.34</v>
      </c>
      <c r="K46" s="300">
        <v>1775.34</v>
      </c>
      <c r="L46" s="300">
        <v>1775.34</v>
      </c>
      <c r="M46" s="300">
        <v>1775.34</v>
      </c>
      <c r="N46" s="300">
        <v>1775.34</v>
      </c>
      <c r="O46" s="300">
        <v>1775.34</v>
      </c>
      <c r="P46" s="298">
        <f t="shared" si="0"/>
        <v>21304.079999999998</v>
      </c>
    </row>
    <row r="47" spans="1:16" ht="14.25">
      <c r="A47" s="293"/>
      <c r="B47" s="310" t="s">
        <v>2642</v>
      </c>
      <c r="C47" s="299" t="s">
        <v>116</v>
      </c>
      <c r="D47" s="300">
        <v>1767.44</v>
      </c>
      <c r="E47" s="300">
        <v>1767.44</v>
      </c>
      <c r="F47" s="300">
        <v>1767.44</v>
      </c>
      <c r="G47" s="300">
        <v>1767.44</v>
      </c>
      <c r="H47" s="300">
        <v>1767.44</v>
      </c>
      <c r="I47" s="300">
        <v>1767.44</v>
      </c>
      <c r="J47" s="300">
        <v>1767.44</v>
      </c>
      <c r="K47" s="300">
        <v>1767.44</v>
      </c>
      <c r="L47" s="300">
        <v>1767.44</v>
      </c>
      <c r="M47" s="300">
        <v>1767.44</v>
      </c>
      <c r="N47" s="300">
        <v>1767.44</v>
      </c>
      <c r="O47" s="300">
        <v>1767.44</v>
      </c>
      <c r="P47" s="298">
        <f t="shared" si="0"/>
        <v>21209.28</v>
      </c>
    </row>
    <row r="48" spans="1:16" ht="14.25">
      <c r="A48" s="293"/>
      <c r="B48" s="310" t="s">
        <v>2643</v>
      </c>
      <c r="C48" s="299" t="s">
        <v>117</v>
      </c>
      <c r="D48" s="300">
        <v>2475.2</v>
      </c>
      <c r="E48" s="300">
        <v>2475.2</v>
      </c>
      <c r="F48" s="300">
        <v>2315.51</v>
      </c>
      <c r="G48" s="302"/>
      <c r="H48" s="302"/>
      <c r="I48" s="302"/>
      <c r="J48" s="302"/>
      <c r="K48" s="302"/>
      <c r="L48" s="302"/>
      <c r="M48" s="302"/>
      <c r="N48" s="302"/>
      <c r="O48" s="302"/>
      <c r="P48" s="298">
        <f t="shared" si="0"/>
        <v>7265.91</v>
      </c>
    </row>
    <row r="49" spans="1:16" ht="14.25">
      <c r="A49" s="293"/>
      <c r="B49" s="310" t="s">
        <v>2644</v>
      </c>
      <c r="C49" s="299" t="s">
        <v>118</v>
      </c>
      <c r="D49" s="300">
        <v>1652.77</v>
      </c>
      <c r="E49" s="300">
        <v>1652.77</v>
      </c>
      <c r="F49" s="300">
        <v>1652.77</v>
      </c>
      <c r="G49" s="300">
        <v>1652.77</v>
      </c>
      <c r="H49" s="300">
        <v>1652.77</v>
      </c>
      <c r="I49" s="300">
        <v>1652.77</v>
      </c>
      <c r="J49" s="300">
        <v>1652.77</v>
      </c>
      <c r="K49" s="300">
        <v>1652.77</v>
      </c>
      <c r="L49" s="300">
        <v>1652.77</v>
      </c>
      <c r="M49" s="300">
        <v>1652.77</v>
      </c>
      <c r="N49" s="300">
        <v>1652.77</v>
      </c>
      <c r="O49" s="300">
        <v>1652.77</v>
      </c>
      <c r="P49" s="298">
        <f t="shared" si="0"/>
        <v>19833.24</v>
      </c>
    </row>
    <row r="50" spans="1:16" ht="14.25">
      <c r="A50" s="293"/>
      <c r="B50" s="310" t="s">
        <v>2645</v>
      </c>
      <c r="C50" s="299" t="s">
        <v>119</v>
      </c>
      <c r="D50" s="300">
        <v>1763.48</v>
      </c>
      <c r="E50" s="300">
        <v>1763.48</v>
      </c>
      <c r="F50" s="300">
        <v>1763.48</v>
      </c>
      <c r="G50" s="300">
        <v>1763.48</v>
      </c>
      <c r="H50" s="300">
        <v>1763.48</v>
      </c>
      <c r="I50" s="300">
        <v>1763.48</v>
      </c>
      <c r="J50" s="300">
        <v>1763.48</v>
      </c>
      <c r="K50" s="300">
        <v>1763.48</v>
      </c>
      <c r="L50" s="300">
        <v>1763.48</v>
      </c>
      <c r="M50" s="300">
        <v>1763.48</v>
      </c>
      <c r="N50" s="300">
        <v>1763.48</v>
      </c>
      <c r="O50" s="300">
        <v>1763.48</v>
      </c>
      <c r="P50" s="298">
        <f t="shared" si="0"/>
        <v>21161.76</v>
      </c>
    </row>
    <row r="51" spans="1:16" ht="14.25">
      <c r="A51" s="293"/>
      <c r="B51" s="310" t="s">
        <v>2646</v>
      </c>
      <c r="C51" s="299" t="s">
        <v>120</v>
      </c>
      <c r="D51" s="300">
        <v>1759.53</v>
      </c>
      <c r="E51" s="300">
        <v>1759.53</v>
      </c>
      <c r="F51" s="300">
        <v>1759.53</v>
      </c>
      <c r="G51" s="300">
        <v>1759.53</v>
      </c>
      <c r="H51" s="300">
        <v>1759.53</v>
      </c>
      <c r="I51" s="300">
        <v>1759.53</v>
      </c>
      <c r="J51" s="300">
        <v>1759.53</v>
      </c>
      <c r="K51" s="300">
        <v>1759.53</v>
      </c>
      <c r="L51" s="300">
        <v>1759.53</v>
      </c>
      <c r="M51" s="300">
        <v>1759.53</v>
      </c>
      <c r="N51" s="300">
        <v>1759.53</v>
      </c>
      <c r="O51" s="300">
        <v>1759.53</v>
      </c>
      <c r="P51" s="298">
        <f t="shared" si="0"/>
        <v>21114.36</v>
      </c>
    </row>
    <row r="52" spans="1:16" ht="14.25">
      <c r="A52" s="293"/>
      <c r="B52" s="310" t="s">
        <v>2647</v>
      </c>
      <c r="C52" s="299" t="s">
        <v>121</v>
      </c>
      <c r="D52" s="300">
        <v>2487.06</v>
      </c>
      <c r="E52" s="300">
        <v>2487.06</v>
      </c>
      <c r="F52" s="300">
        <v>2487.06</v>
      </c>
      <c r="G52" s="300">
        <v>2487.06</v>
      </c>
      <c r="H52" s="300">
        <v>2487.06</v>
      </c>
      <c r="I52" s="300">
        <v>2487.06</v>
      </c>
      <c r="J52" s="300">
        <v>2487.06</v>
      </c>
      <c r="K52" s="300">
        <v>2487.06</v>
      </c>
      <c r="L52" s="300">
        <v>2487.06</v>
      </c>
      <c r="M52" s="300">
        <v>2487.06</v>
      </c>
      <c r="N52" s="300">
        <v>2487.06</v>
      </c>
      <c r="O52" s="300">
        <v>2487.06</v>
      </c>
      <c r="P52" s="298">
        <f t="shared" si="0"/>
        <v>29844.720000000005</v>
      </c>
    </row>
    <row r="53" spans="1:16" ht="14.25">
      <c r="A53" s="293"/>
      <c r="B53" s="310" t="s">
        <v>2648</v>
      </c>
      <c r="C53" s="299" t="s">
        <v>122</v>
      </c>
      <c r="D53" s="300">
        <v>1648.82</v>
      </c>
      <c r="E53" s="300">
        <v>1648.82</v>
      </c>
      <c r="F53" s="300">
        <v>1648.82</v>
      </c>
      <c r="G53" s="300">
        <v>1648.82</v>
      </c>
      <c r="H53" s="300">
        <v>1648.82</v>
      </c>
      <c r="I53" s="300">
        <v>1648.82</v>
      </c>
      <c r="J53" s="300">
        <v>1648.82</v>
      </c>
      <c r="K53" s="300">
        <v>1648.82</v>
      </c>
      <c r="L53" s="300">
        <v>1648.82</v>
      </c>
      <c r="M53" s="300">
        <v>1648.82</v>
      </c>
      <c r="N53" s="300">
        <v>1648.82</v>
      </c>
      <c r="O53" s="300">
        <v>1648.82</v>
      </c>
      <c r="P53" s="298">
        <f t="shared" si="0"/>
        <v>19785.84</v>
      </c>
    </row>
    <row r="54" spans="1:16" ht="14.25">
      <c r="A54" s="293"/>
      <c r="B54" s="310" t="s">
        <v>2649</v>
      </c>
      <c r="C54" s="299" t="s">
        <v>124</v>
      </c>
      <c r="D54" s="300">
        <v>1779.3</v>
      </c>
      <c r="E54" s="300">
        <v>1779.3</v>
      </c>
      <c r="F54" s="300">
        <v>1779.3</v>
      </c>
      <c r="G54" s="300">
        <v>1779.3</v>
      </c>
      <c r="H54" s="300">
        <v>1779.3</v>
      </c>
      <c r="I54" s="300">
        <v>1779.3</v>
      </c>
      <c r="J54" s="300">
        <v>1779.3</v>
      </c>
      <c r="K54" s="300">
        <v>1779.3</v>
      </c>
      <c r="L54" s="300">
        <v>1779.3</v>
      </c>
      <c r="M54" s="300">
        <v>1779.3</v>
      </c>
      <c r="N54" s="300">
        <v>1779.3</v>
      </c>
      <c r="O54" s="300">
        <v>1779.3</v>
      </c>
      <c r="P54" s="298">
        <f t="shared" si="0"/>
        <v>21351.599999999995</v>
      </c>
    </row>
    <row r="55" spans="1:16" ht="14.25">
      <c r="A55" s="293"/>
      <c r="B55" s="310" t="s">
        <v>2650</v>
      </c>
      <c r="C55" s="299" t="s">
        <v>125</v>
      </c>
      <c r="D55" s="300">
        <v>1763.48</v>
      </c>
      <c r="E55" s="300">
        <v>1763.48</v>
      </c>
      <c r="F55" s="300">
        <v>1763.48</v>
      </c>
      <c r="G55" s="300">
        <v>1763.48</v>
      </c>
      <c r="H55" s="300">
        <v>1763.48</v>
      </c>
      <c r="I55" s="300">
        <v>1763.48</v>
      </c>
      <c r="J55" s="300">
        <v>1763.48</v>
      </c>
      <c r="K55" s="300">
        <v>1763.48</v>
      </c>
      <c r="L55" s="300">
        <v>1763.48</v>
      </c>
      <c r="M55" s="300">
        <v>1763.48</v>
      </c>
      <c r="N55" s="300">
        <v>1763.48</v>
      </c>
      <c r="O55" s="300">
        <v>1763.48</v>
      </c>
      <c r="P55" s="298">
        <f t="shared" si="0"/>
        <v>21161.76</v>
      </c>
    </row>
    <row r="56" spans="1:16" ht="14.25">
      <c r="A56" s="293"/>
      <c r="B56" s="310" t="s">
        <v>2651</v>
      </c>
      <c r="C56" s="299" t="s">
        <v>126</v>
      </c>
      <c r="D56" s="300">
        <v>2479.16</v>
      </c>
      <c r="E56" s="300">
        <v>2479.16</v>
      </c>
      <c r="F56" s="300">
        <v>2479.16</v>
      </c>
      <c r="G56" s="300">
        <v>2479.16</v>
      </c>
      <c r="H56" s="300">
        <v>2479.16</v>
      </c>
      <c r="I56" s="300">
        <v>2479.16</v>
      </c>
      <c r="J56" s="300">
        <v>2479.16</v>
      </c>
      <c r="K56" s="300">
        <v>2479.16</v>
      </c>
      <c r="L56" s="300">
        <v>2479.16</v>
      </c>
      <c r="M56" s="300">
        <v>2479.16</v>
      </c>
      <c r="N56" s="300">
        <v>2479.16</v>
      </c>
      <c r="O56" s="300">
        <v>2479.16</v>
      </c>
      <c r="P56" s="298">
        <f t="shared" si="0"/>
        <v>29749.92</v>
      </c>
    </row>
    <row r="57" spans="1:16" ht="14.25">
      <c r="A57" s="293"/>
      <c r="B57" s="310" t="s">
        <v>2652</v>
      </c>
      <c r="C57" s="299" t="s">
        <v>127</v>
      </c>
      <c r="D57" s="300">
        <v>1652.77</v>
      </c>
      <c r="E57" s="300">
        <v>1652.77</v>
      </c>
      <c r="F57" s="300">
        <v>1652.77</v>
      </c>
      <c r="G57" s="300">
        <v>1652.77</v>
      </c>
      <c r="H57" s="300">
        <v>1652.77</v>
      </c>
      <c r="I57" s="300">
        <v>1652.77</v>
      </c>
      <c r="J57" s="300">
        <v>1652.77</v>
      </c>
      <c r="K57" s="300">
        <v>1652.77</v>
      </c>
      <c r="L57" s="300">
        <v>1652.77</v>
      </c>
      <c r="M57" s="300">
        <v>1652.77</v>
      </c>
      <c r="N57" s="300">
        <v>1652.77</v>
      </c>
      <c r="O57" s="300">
        <v>1652.77</v>
      </c>
      <c r="P57" s="298">
        <f t="shared" si="0"/>
        <v>19833.24</v>
      </c>
    </row>
    <row r="58" spans="1:16" ht="14.25">
      <c r="A58" s="293"/>
      <c r="B58" s="310" t="s">
        <v>2653</v>
      </c>
      <c r="C58" s="299" t="s">
        <v>128</v>
      </c>
      <c r="D58" s="300">
        <v>1779.3</v>
      </c>
      <c r="E58" s="300">
        <v>1779.3</v>
      </c>
      <c r="F58" s="300">
        <v>1779.3</v>
      </c>
      <c r="G58" s="300">
        <v>1779.3</v>
      </c>
      <c r="H58" s="300">
        <v>1779.3</v>
      </c>
      <c r="I58" s="300">
        <v>1779.3</v>
      </c>
      <c r="J58" s="300">
        <v>1779.3</v>
      </c>
      <c r="K58" s="300">
        <v>1779.3</v>
      </c>
      <c r="L58" s="300">
        <v>1779.3</v>
      </c>
      <c r="M58" s="300">
        <v>1779.3</v>
      </c>
      <c r="N58" s="300">
        <v>1779.3</v>
      </c>
      <c r="O58" s="300">
        <v>1779.3</v>
      </c>
      <c r="P58" s="298">
        <f t="shared" si="0"/>
        <v>21351.599999999995</v>
      </c>
    </row>
    <row r="59" spans="1:16" ht="14.25">
      <c r="A59" s="293"/>
      <c r="B59" s="310" t="s">
        <v>2654</v>
      </c>
      <c r="C59" s="299" t="s">
        <v>129</v>
      </c>
      <c r="D59" s="300">
        <v>1759.53</v>
      </c>
      <c r="E59" s="300">
        <v>1759.53</v>
      </c>
      <c r="F59" s="300">
        <v>1759.53</v>
      </c>
      <c r="G59" s="300">
        <v>1759.53</v>
      </c>
      <c r="H59" s="300">
        <v>1759.53</v>
      </c>
      <c r="I59" s="300">
        <v>1759.53</v>
      </c>
      <c r="J59" s="300">
        <v>1759.53</v>
      </c>
      <c r="K59" s="300">
        <v>1759.53</v>
      </c>
      <c r="L59" s="300">
        <v>1759.53</v>
      </c>
      <c r="M59" s="300">
        <v>1759.53</v>
      </c>
      <c r="N59" s="300">
        <v>1759.53</v>
      </c>
      <c r="O59" s="300">
        <v>1759.53</v>
      </c>
      <c r="P59" s="298">
        <f t="shared" si="0"/>
        <v>21114.36</v>
      </c>
    </row>
    <row r="60" spans="1:16" ht="14.25">
      <c r="A60" s="293"/>
      <c r="B60" s="310" t="s">
        <v>2655</v>
      </c>
      <c r="C60" s="299" t="s">
        <v>131</v>
      </c>
      <c r="D60" s="300">
        <v>1644.86</v>
      </c>
      <c r="E60" s="300">
        <v>1644.86</v>
      </c>
      <c r="F60" s="300">
        <v>1644.86</v>
      </c>
      <c r="G60" s="300">
        <v>1644.86</v>
      </c>
      <c r="H60" s="300">
        <v>1644.86</v>
      </c>
      <c r="I60" s="300">
        <v>1644.86</v>
      </c>
      <c r="J60" s="300">
        <v>1644.86</v>
      </c>
      <c r="K60" s="300">
        <v>1644.86</v>
      </c>
      <c r="L60" s="300">
        <v>1644.86</v>
      </c>
      <c r="M60" s="300">
        <v>1644.86</v>
      </c>
      <c r="N60" s="300">
        <v>1644.86</v>
      </c>
      <c r="O60" s="300">
        <v>1644.86</v>
      </c>
      <c r="P60" s="298">
        <f t="shared" si="0"/>
        <v>19738.320000000003</v>
      </c>
    </row>
    <row r="61" spans="1:16" ht="14.25">
      <c r="A61" s="293"/>
      <c r="B61" s="310" t="s">
        <v>2656</v>
      </c>
      <c r="C61" s="299" t="s">
        <v>130</v>
      </c>
      <c r="D61" s="300">
        <v>2471.25</v>
      </c>
      <c r="E61" s="300">
        <v>2471.25</v>
      </c>
      <c r="F61" s="300">
        <v>2471.25</v>
      </c>
      <c r="G61" s="300">
        <v>2471.25</v>
      </c>
      <c r="H61" s="300">
        <v>2471.25</v>
      </c>
      <c r="I61" s="300">
        <v>2471.25</v>
      </c>
      <c r="J61" s="300">
        <v>2471.25</v>
      </c>
      <c r="K61" s="300">
        <v>2471.25</v>
      </c>
      <c r="L61" s="300">
        <v>2471.25</v>
      </c>
      <c r="M61" s="300">
        <v>2471.25</v>
      </c>
      <c r="N61" s="300">
        <v>2471.25</v>
      </c>
      <c r="O61" s="300">
        <v>2471.25</v>
      </c>
      <c r="P61" s="298">
        <f t="shared" si="0"/>
        <v>29655</v>
      </c>
    </row>
    <row r="62" spans="1:16" ht="14.25">
      <c r="A62" s="293"/>
      <c r="B62" s="310" t="s">
        <v>2657</v>
      </c>
      <c r="C62" s="299" t="s">
        <v>132</v>
      </c>
      <c r="D62" s="300">
        <v>1783.25</v>
      </c>
      <c r="E62" s="300">
        <v>1783.25</v>
      </c>
      <c r="F62" s="300">
        <v>1783.25</v>
      </c>
      <c r="G62" s="300">
        <v>1783.25</v>
      </c>
      <c r="H62" s="300">
        <v>1783.25</v>
      </c>
      <c r="I62" s="300">
        <v>1783.25</v>
      </c>
      <c r="J62" s="300">
        <v>1783.25</v>
      </c>
      <c r="K62" s="300">
        <v>1783.25</v>
      </c>
      <c r="L62" s="300">
        <v>1783.25</v>
      </c>
      <c r="M62" s="300">
        <v>1783.25</v>
      </c>
      <c r="N62" s="300">
        <v>1783.25</v>
      </c>
      <c r="O62" s="300">
        <v>1783.25</v>
      </c>
      <c r="P62" s="298">
        <f t="shared" si="0"/>
        <v>21399</v>
      </c>
    </row>
    <row r="63" spans="1:16" ht="14.25">
      <c r="A63" s="293"/>
      <c r="B63" s="310" t="s">
        <v>2658</v>
      </c>
      <c r="C63" s="299" t="s">
        <v>133</v>
      </c>
      <c r="D63" s="300">
        <v>1763.48</v>
      </c>
      <c r="E63" s="300">
        <v>1763.48</v>
      </c>
      <c r="F63" s="300">
        <v>1763.48</v>
      </c>
      <c r="G63" s="300">
        <v>1763.48</v>
      </c>
      <c r="H63" s="300">
        <v>1763.48</v>
      </c>
      <c r="I63" s="300">
        <v>1763.48</v>
      </c>
      <c r="J63" s="300">
        <v>1763.48</v>
      </c>
      <c r="K63" s="300">
        <v>1763.48</v>
      </c>
      <c r="L63" s="300">
        <v>1763.48</v>
      </c>
      <c r="M63" s="300">
        <v>1763.48</v>
      </c>
      <c r="N63" s="300">
        <v>1763.48</v>
      </c>
      <c r="O63" s="300">
        <v>1763.48</v>
      </c>
      <c r="P63" s="298">
        <f t="shared" si="0"/>
        <v>21161.76</v>
      </c>
    </row>
    <row r="64" spans="1:16" ht="14.25">
      <c r="A64" s="293"/>
      <c r="B64" s="310" t="s">
        <v>2659</v>
      </c>
      <c r="C64" s="299" t="s">
        <v>135</v>
      </c>
      <c r="D64" s="300">
        <v>2475.2</v>
      </c>
      <c r="E64" s="300">
        <v>2475.2</v>
      </c>
      <c r="F64" s="300">
        <v>2475.2</v>
      </c>
      <c r="G64" s="300">
        <v>2475.2</v>
      </c>
      <c r="H64" s="300">
        <v>2475.2</v>
      </c>
      <c r="I64" s="300">
        <v>2475.2</v>
      </c>
      <c r="J64" s="300">
        <v>2475.2</v>
      </c>
      <c r="K64" s="300">
        <v>2475.2</v>
      </c>
      <c r="L64" s="300">
        <v>2475.2</v>
      </c>
      <c r="M64" s="300">
        <v>2475.2</v>
      </c>
      <c r="N64" s="300">
        <v>2475.2</v>
      </c>
      <c r="O64" s="300">
        <v>2475.2</v>
      </c>
      <c r="P64" s="298">
        <f t="shared" si="0"/>
        <v>29702.400000000005</v>
      </c>
    </row>
    <row r="65" spans="1:16" ht="14.25">
      <c r="A65" s="293"/>
      <c r="B65" s="310" t="s">
        <v>2660</v>
      </c>
      <c r="C65" s="299" t="s">
        <v>136</v>
      </c>
      <c r="D65" s="300">
        <v>1652.77</v>
      </c>
      <c r="E65" s="300">
        <v>1652.77</v>
      </c>
      <c r="F65" s="300">
        <v>1652.77</v>
      </c>
      <c r="G65" s="300">
        <v>1652.77</v>
      </c>
      <c r="H65" s="300">
        <v>1652.77</v>
      </c>
      <c r="I65" s="300">
        <v>1652.77</v>
      </c>
      <c r="J65" s="300">
        <v>1652.77</v>
      </c>
      <c r="K65" s="300">
        <v>1652.77</v>
      </c>
      <c r="L65" s="300">
        <v>1652.77</v>
      </c>
      <c r="M65" s="300">
        <v>1652.77</v>
      </c>
      <c r="N65" s="300">
        <v>1652.77</v>
      </c>
      <c r="O65" s="300">
        <v>1652.77</v>
      </c>
      <c r="P65" s="298">
        <f t="shared" si="0"/>
        <v>19833.24</v>
      </c>
    </row>
    <row r="66" spans="1:16" ht="14.25">
      <c r="A66" s="293"/>
      <c r="B66" s="310" t="s">
        <v>2661</v>
      </c>
      <c r="C66" s="299" t="s">
        <v>137</v>
      </c>
      <c r="D66" s="300">
        <v>1755.57</v>
      </c>
      <c r="E66" s="300">
        <v>1755.57</v>
      </c>
      <c r="F66" s="300">
        <v>1755.57</v>
      </c>
      <c r="G66" s="300">
        <v>1755.57</v>
      </c>
      <c r="H66" s="300">
        <v>1755.57</v>
      </c>
      <c r="I66" s="300">
        <v>1755.57</v>
      </c>
      <c r="J66" s="300">
        <v>1755.57</v>
      </c>
      <c r="K66" s="300">
        <v>1755.57</v>
      </c>
      <c r="L66" s="300">
        <v>1755.57</v>
      </c>
      <c r="M66" s="300">
        <v>1755.57</v>
      </c>
      <c r="N66" s="300">
        <v>1755.57</v>
      </c>
      <c r="O66" s="300">
        <v>1755.57</v>
      </c>
      <c r="P66" s="298">
        <f t="shared" si="0"/>
        <v>21066.84</v>
      </c>
    </row>
    <row r="67" spans="1:16" ht="14.25">
      <c r="A67" s="293"/>
      <c r="B67" s="310" t="s">
        <v>2662</v>
      </c>
      <c r="C67" s="299" t="s">
        <v>138</v>
      </c>
      <c r="D67" s="300">
        <v>1763.48</v>
      </c>
      <c r="E67" s="300">
        <v>1763.48</v>
      </c>
      <c r="F67" s="300">
        <v>1763.48</v>
      </c>
      <c r="G67" s="300">
        <v>1763.48</v>
      </c>
      <c r="H67" s="300">
        <v>1763.48</v>
      </c>
      <c r="I67" s="300">
        <v>1763.48</v>
      </c>
      <c r="J67" s="300">
        <v>1763.48</v>
      </c>
      <c r="K67" s="300">
        <v>1763.48</v>
      </c>
      <c r="L67" s="300">
        <v>1763.48</v>
      </c>
      <c r="M67" s="300">
        <v>1763.48</v>
      </c>
      <c r="N67" s="300">
        <v>1763.48</v>
      </c>
      <c r="O67" s="300">
        <v>1763.48</v>
      </c>
      <c r="P67" s="298">
        <f t="shared" si="0"/>
        <v>21161.76</v>
      </c>
    </row>
    <row r="68" spans="1:16" ht="14.25">
      <c r="A68" s="293"/>
      <c r="B68" s="310" t="s">
        <v>2663</v>
      </c>
      <c r="C68" s="299" t="s">
        <v>139</v>
      </c>
      <c r="D68" s="300">
        <v>2483.11</v>
      </c>
      <c r="E68" s="300">
        <v>2483.11</v>
      </c>
      <c r="F68" s="300">
        <v>2483.11</v>
      </c>
      <c r="G68" s="300">
        <v>2483.11</v>
      </c>
      <c r="H68" s="300">
        <v>2483.11</v>
      </c>
      <c r="I68" s="300">
        <v>2483.11</v>
      </c>
      <c r="J68" s="300">
        <v>2483.11</v>
      </c>
      <c r="K68" s="300">
        <v>2483.11</v>
      </c>
      <c r="L68" s="300">
        <v>2483.11</v>
      </c>
      <c r="M68" s="300">
        <v>2483.11</v>
      </c>
      <c r="N68" s="300">
        <v>2483.11</v>
      </c>
      <c r="O68" s="300">
        <v>2483.11</v>
      </c>
      <c r="P68" s="298">
        <f t="shared" si="0"/>
        <v>29797.320000000003</v>
      </c>
    </row>
    <row r="69" spans="1:16" ht="14.25">
      <c r="A69" s="293"/>
      <c r="B69" s="310" t="s">
        <v>2664</v>
      </c>
      <c r="C69" s="299" t="s">
        <v>140</v>
      </c>
      <c r="D69" s="300">
        <v>1636.95</v>
      </c>
      <c r="E69" s="300">
        <v>1636.95</v>
      </c>
      <c r="F69" s="300">
        <v>1636.95</v>
      </c>
      <c r="G69" s="300">
        <v>1636.95</v>
      </c>
      <c r="H69" s="300">
        <v>1636.95</v>
      </c>
      <c r="I69" s="300">
        <v>1636.95</v>
      </c>
      <c r="J69" s="300">
        <v>1636.95</v>
      </c>
      <c r="K69" s="300">
        <v>1636.95</v>
      </c>
      <c r="L69" s="300">
        <v>1636.95</v>
      </c>
      <c r="M69" s="300">
        <v>1636.95</v>
      </c>
      <c r="N69" s="300">
        <v>1636.95</v>
      </c>
      <c r="O69" s="300">
        <v>1636.95</v>
      </c>
      <c r="P69" s="298">
        <f t="shared" si="0"/>
        <v>19643.400000000005</v>
      </c>
    </row>
    <row r="70" spans="1:16" ht="14.25">
      <c r="A70" s="293"/>
      <c r="B70" s="310" t="s">
        <v>2665</v>
      </c>
      <c r="C70" s="299" t="s">
        <v>141</v>
      </c>
      <c r="D70" s="300">
        <v>1771.39</v>
      </c>
      <c r="E70" s="300">
        <v>1771.39</v>
      </c>
      <c r="F70" s="300">
        <v>1771.39</v>
      </c>
      <c r="G70" s="300">
        <v>1771.39</v>
      </c>
      <c r="H70" s="300">
        <v>1771.39</v>
      </c>
      <c r="I70" s="300">
        <v>1771.39</v>
      </c>
      <c r="J70" s="300">
        <v>1771.39</v>
      </c>
      <c r="K70" s="300">
        <v>1771.39</v>
      </c>
      <c r="L70" s="300">
        <v>1771.39</v>
      </c>
      <c r="M70" s="300">
        <v>1771.39</v>
      </c>
      <c r="N70" s="300">
        <v>1771.39</v>
      </c>
      <c r="O70" s="300">
        <v>1771.39</v>
      </c>
      <c r="P70" s="298">
        <f t="shared" si="0"/>
        <v>21256.679999999997</v>
      </c>
    </row>
    <row r="71" spans="1:16" ht="14.25">
      <c r="A71" s="293"/>
      <c r="B71" s="310" t="s">
        <v>2666</v>
      </c>
      <c r="C71" s="299" t="s">
        <v>142</v>
      </c>
      <c r="D71" s="300">
        <v>1771.39</v>
      </c>
      <c r="E71" s="300">
        <v>1771.39</v>
      </c>
      <c r="F71" s="300">
        <v>1771.39</v>
      </c>
      <c r="G71" s="300">
        <v>1771.39</v>
      </c>
      <c r="H71" s="300">
        <v>1771.39</v>
      </c>
      <c r="I71" s="300">
        <v>1771.39</v>
      </c>
      <c r="J71" s="300">
        <v>1771.39</v>
      </c>
      <c r="K71" s="300">
        <v>1771.39</v>
      </c>
      <c r="L71" s="300">
        <v>1771.39</v>
      </c>
      <c r="M71" s="300">
        <v>1771.39</v>
      </c>
      <c r="N71" s="300">
        <v>1771.39</v>
      </c>
      <c r="O71" s="300">
        <v>1771.39</v>
      </c>
      <c r="P71" s="298">
        <f t="shared" si="0"/>
        <v>21256.679999999997</v>
      </c>
    </row>
    <row r="72" spans="1:16" ht="14.25">
      <c r="A72" s="293"/>
      <c r="B72" s="310" t="s">
        <v>2667</v>
      </c>
      <c r="C72" s="299" t="s">
        <v>143</v>
      </c>
      <c r="D72" s="300">
        <v>2483.11</v>
      </c>
      <c r="E72" s="300">
        <v>2483.11</v>
      </c>
      <c r="F72" s="300">
        <v>2483.11</v>
      </c>
      <c r="G72" s="300">
        <v>2483.11</v>
      </c>
      <c r="H72" s="300">
        <v>2483.11</v>
      </c>
      <c r="I72" s="300">
        <v>2483.11</v>
      </c>
      <c r="J72" s="300">
        <v>2483.11</v>
      </c>
      <c r="K72" s="300">
        <v>2483.11</v>
      </c>
      <c r="L72" s="300">
        <v>2483.11</v>
      </c>
      <c r="M72" s="300">
        <v>2483.11</v>
      </c>
      <c r="N72" s="300">
        <v>2483.11</v>
      </c>
      <c r="O72" s="300">
        <v>2483.11</v>
      </c>
      <c r="P72" s="298">
        <f t="shared" si="0"/>
        <v>29797.320000000003</v>
      </c>
    </row>
    <row r="73" spans="1:16" ht="14.25">
      <c r="A73" s="293"/>
      <c r="B73" s="310" t="s">
        <v>2668</v>
      </c>
      <c r="C73" s="299" t="s">
        <v>144</v>
      </c>
      <c r="D73" s="300">
        <v>1660.68</v>
      </c>
      <c r="E73" s="300">
        <v>1660.68</v>
      </c>
      <c r="F73" s="300">
        <v>1660.68</v>
      </c>
      <c r="G73" s="300">
        <v>1660.68</v>
      </c>
      <c r="H73" s="300">
        <v>1660.68</v>
      </c>
      <c r="I73" s="300">
        <v>1660.68</v>
      </c>
      <c r="J73" s="300">
        <v>1660.68</v>
      </c>
      <c r="K73" s="300">
        <v>1660.68</v>
      </c>
      <c r="L73" s="300">
        <v>1660.68</v>
      </c>
      <c r="M73" s="300">
        <v>1660.68</v>
      </c>
      <c r="N73" s="300">
        <v>1660.68</v>
      </c>
      <c r="O73" s="300">
        <v>1660.68</v>
      </c>
      <c r="P73" s="298">
        <f t="shared" si="0"/>
        <v>19928.16</v>
      </c>
    </row>
    <row r="74" spans="1:16" ht="14.25">
      <c r="A74" s="293"/>
      <c r="B74" s="310" t="s">
        <v>2669</v>
      </c>
      <c r="C74" s="299" t="s">
        <v>146</v>
      </c>
      <c r="D74" s="300">
        <v>1763.48</v>
      </c>
      <c r="E74" s="300">
        <v>1763.48</v>
      </c>
      <c r="F74" s="300">
        <v>1763.48</v>
      </c>
      <c r="G74" s="300">
        <v>1763.48</v>
      </c>
      <c r="H74" s="300">
        <v>1763.48</v>
      </c>
      <c r="I74" s="300">
        <v>1763.48</v>
      </c>
      <c r="J74" s="300">
        <v>1763.48</v>
      </c>
      <c r="K74" s="300">
        <v>1763.48</v>
      </c>
      <c r="L74" s="300">
        <v>1763.48</v>
      </c>
      <c r="M74" s="300">
        <v>1763.48</v>
      </c>
      <c r="N74" s="300">
        <v>1763.48</v>
      </c>
      <c r="O74" s="300">
        <v>1763.48</v>
      </c>
      <c r="P74" s="298">
        <f aca="true" t="shared" si="1" ref="P74:P134">SUM(D74:O74)</f>
        <v>21161.76</v>
      </c>
    </row>
    <row r="75" spans="1:16" ht="14.25">
      <c r="A75" s="293"/>
      <c r="B75" s="310" t="s">
        <v>2670</v>
      </c>
      <c r="C75" s="299" t="s">
        <v>147</v>
      </c>
      <c r="D75" s="300">
        <v>1771.39</v>
      </c>
      <c r="E75" s="300">
        <v>1771.39</v>
      </c>
      <c r="F75" s="300">
        <v>1771.39</v>
      </c>
      <c r="G75" s="300">
        <v>1771.39</v>
      </c>
      <c r="H75" s="300">
        <v>1771.39</v>
      </c>
      <c r="I75" s="300">
        <v>1771.39</v>
      </c>
      <c r="J75" s="300">
        <v>1771.39</v>
      </c>
      <c r="K75" s="300">
        <v>1771.39</v>
      </c>
      <c r="L75" s="300">
        <v>1771.39</v>
      </c>
      <c r="M75" s="300">
        <v>1771.39</v>
      </c>
      <c r="N75" s="300">
        <v>1771.39</v>
      </c>
      <c r="O75" s="300">
        <v>1771.39</v>
      </c>
      <c r="P75" s="298">
        <f t="shared" si="1"/>
        <v>21256.679999999997</v>
      </c>
    </row>
    <row r="76" spans="1:16" ht="14.25">
      <c r="A76" s="293"/>
      <c r="B76" s="310" t="s">
        <v>2671</v>
      </c>
      <c r="C76" s="299" t="s">
        <v>148</v>
      </c>
      <c r="D76" s="300">
        <v>2487.06</v>
      </c>
      <c r="E76" s="300">
        <v>2487.06</v>
      </c>
      <c r="F76" s="300">
        <v>2487.06</v>
      </c>
      <c r="G76" s="300">
        <v>2487.06</v>
      </c>
      <c r="H76" s="300">
        <v>2487.06</v>
      </c>
      <c r="I76" s="300">
        <v>2487.06</v>
      </c>
      <c r="J76" s="300">
        <v>2487.06</v>
      </c>
      <c r="K76" s="300">
        <v>2487.06</v>
      </c>
      <c r="L76" s="300">
        <v>2487.06</v>
      </c>
      <c r="M76" s="300">
        <v>2487.06</v>
      </c>
      <c r="N76" s="300">
        <v>2487.06</v>
      </c>
      <c r="O76" s="300">
        <v>2487.06</v>
      </c>
      <c r="P76" s="298">
        <f t="shared" si="1"/>
        <v>29844.720000000005</v>
      </c>
    </row>
    <row r="77" spans="1:16" ht="14.25">
      <c r="A77" s="293"/>
      <c r="B77" s="310" t="s">
        <v>2672</v>
      </c>
      <c r="C77" s="299" t="s">
        <v>149</v>
      </c>
      <c r="D77" s="300">
        <v>1644.86</v>
      </c>
      <c r="E77" s="300">
        <v>1644.86</v>
      </c>
      <c r="F77" s="300">
        <v>1644.86</v>
      </c>
      <c r="G77" s="300">
        <v>1644.86</v>
      </c>
      <c r="H77" s="300">
        <v>1644.86</v>
      </c>
      <c r="I77" s="300">
        <v>1644.86</v>
      </c>
      <c r="J77" s="300">
        <v>1644.86</v>
      </c>
      <c r="K77" s="300">
        <v>1644.86</v>
      </c>
      <c r="L77" s="300">
        <v>1644.86</v>
      </c>
      <c r="M77" s="300">
        <v>1644.86</v>
      </c>
      <c r="N77" s="300">
        <v>1644.86</v>
      </c>
      <c r="O77" s="300">
        <v>1644.86</v>
      </c>
      <c r="P77" s="298">
        <f t="shared" si="1"/>
        <v>19738.320000000003</v>
      </c>
    </row>
    <row r="78" spans="1:16" ht="14.25">
      <c r="A78" s="293"/>
      <c r="B78" s="310" t="s">
        <v>2673</v>
      </c>
      <c r="C78" s="299" t="s">
        <v>150</v>
      </c>
      <c r="D78" s="300">
        <v>1783.25</v>
      </c>
      <c r="E78" s="300">
        <v>1783.25</v>
      </c>
      <c r="F78" s="300">
        <v>1783.25</v>
      </c>
      <c r="G78" s="300">
        <v>1783.25</v>
      </c>
      <c r="H78" s="300">
        <v>1783.25</v>
      </c>
      <c r="I78" s="300">
        <v>1783.25</v>
      </c>
      <c r="J78" s="300">
        <v>1783.25</v>
      </c>
      <c r="K78" s="300">
        <v>1783.25</v>
      </c>
      <c r="L78" s="300">
        <v>1783.25</v>
      </c>
      <c r="M78" s="300">
        <v>1783.25</v>
      </c>
      <c r="N78" s="300">
        <v>1783.25</v>
      </c>
      <c r="O78" s="300">
        <v>1783.25</v>
      </c>
      <c r="P78" s="298">
        <f t="shared" si="1"/>
        <v>21399</v>
      </c>
    </row>
    <row r="79" spans="1:16" ht="14.25">
      <c r="A79" s="293"/>
      <c r="B79" s="310" t="s">
        <v>2674</v>
      </c>
      <c r="C79" s="299" t="s">
        <v>151</v>
      </c>
      <c r="D79" s="300">
        <v>1767.44</v>
      </c>
      <c r="E79" s="300">
        <v>1767.44</v>
      </c>
      <c r="F79" s="300">
        <v>1767.44</v>
      </c>
      <c r="G79" s="300">
        <v>1767.44</v>
      </c>
      <c r="H79" s="300">
        <v>1767.44</v>
      </c>
      <c r="I79" s="300">
        <v>1767.44</v>
      </c>
      <c r="J79" s="300">
        <v>1767.44</v>
      </c>
      <c r="K79" s="300">
        <v>1767.44</v>
      </c>
      <c r="L79" s="300">
        <v>1767.44</v>
      </c>
      <c r="M79" s="300">
        <v>1767.44</v>
      </c>
      <c r="N79" s="300">
        <v>1767.44</v>
      </c>
      <c r="O79" s="300">
        <v>1767.44</v>
      </c>
      <c r="P79" s="298">
        <f t="shared" si="1"/>
        <v>21209.28</v>
      </c>
    </row>
    <row r="80" spans="1:16" ht="14.25">
      <c r="A80" s="293"/>
      <c r="B80" s="310" t="s">
        <v>2675</v>
      </c>
      <c r="C80" s="299" t="s">
        <v>152</v>
      </c>
      <c r="D80" s="300">
        <v>2491.02</v>
      </c>
      <c r="E80" s="300">
        <v>2491.02</v>
      </c>
      <c r="F80" s="300">
        <v>2491.02</v>
      </c>
      <c r="G80" s="300">
        <v>2491.02</v>
      </c>
      <c r="H80" s="300">
        <v>2491.02</v>
      </c>
      <c r="I80" s="300">
        <v>2491.02</v>
      </c>
      <c r="J80" s="300">
        <v>2491.02</v>
      </c>
      <c r="K80" s="300">
        <v>2491.02</v>
      </c>
      <c r="L80" s="300">
        <v>2491.02</v>
      </c>
      <c r="M80" s="300">
        <v>2491.02</v>
      </c>
      <c r="N80" s="300">
        <v>2491.02</v>
      </c>
      <c r="O80" s="300">
        <v>2491.02</v>
      </c>
      <c r="P80" s="298">
        <f t="shared" si="1"/>
        <v>29892.24</v>
      </c>
    </row>
    <row r="81" spans="1:16" ht="14.25">
      <c r="A81" s="293"/>
      <c r="B81" s="310" t="s">
        <v>2676</v>
      </c>
      <c r="C81" s="299" t="s">
        <v>153</v>
      </c>
      <c r="D81" s="300">
        <v>1660.68</v>
      </c>
      <c r="E81" s="300">
        <v>1660.68</v>
      </c>
      <c r="F81" s="300">
        <v>1660.68</v>
      </c>
      <c r="G81" s="300">
        <v>1660.68</v>
      </c>
      <c r="H81" s="300">
        <v>1660.68</v>
      </c>
      <c r="I81" s="300">
        <v>1660.68</v>
      </c>
      <c r="J81" s="300">
        <v>1660.68</v>
      </c>
      <c r="K81" s="300">
        <v>1660.68</v>
      </c>
      <c r="L81" s="300">
        <v>1660.68</v>
      </c>
      <c r="M81" s="300">
        <v>1660.68</v>
      </c>
      <c r="N81" s="300">
        <v>1660.68</v>
      </c>
      <c r="O81" s="300">
        <v>1660.68</v>
      </c>
      <c r="P81" s="298">
        <f t="shared" si="1"/>
        <v>19928.16</v>
      </c>
    </row>
    <row r="82" spans="1:16" ht="14.25">
      <c r="A82" s="293"/>
      <c r="B82" s="310" t="s">
        <v>2677</v>
      </c>
      <c r="C82" s="299" t="s">
        <v>154</v>
      </c>
      <c r="D82" s="300">
        <v>1771.39</v>
      </c>
      <c r="E82" s="300">
        <v>1771.39</v>
      </c>
      <c r="F82" s="300">
        <v>1771.39</v>
      </c>
      <c r="G82" s="300">
        <v>1771.39</v>
      </c>
      <c r="H82" s="300">
        <v>1771.39</v>
      </c>
      <c r="I82" s="300">
        <v>1771.39</v>
      </c>
      <c r="J82" s="300">
        <v>1771.39</v>
      </c>
      <c r="K82" s="300">
        <v>1771.39</v>
      </c>
      <c r="L82" s="300">
        <v>1771.39</v>
      </c>
      <c r="M82" s="300">
        <v>1771.39</v>
      </c>
      <c r="N82" s="300">
        <v>1771.39</v>
      </c>
      <c r="O82" s="300">
        <v>1771.39</v>
      </c>
      <c r="P82" s="298">
        <f t="shared" si="1"/>
        <v>21256.679999999997</v>
      </c>
    </row>
    <row r="83" spans="1:16" ht="14.25">
      <c r="A83" s="293"/>
      <c r="B83" s="310" t="s">
        <v>2678</v>
      </c>
      <c r="C83" s="299" t="s">
        <v>155</v>
      </c>
      <c r="D83" s="300">
        <v>1755.57</v>
      </c>
      <c r="E83" s="300">
        <v>1755.57</v>
      </c>
      <c r="F83" s="300">
        <v>1755.57</v>
      </c>
      <c r="G83" s="300">
        <v>1755.57</v>
      </c>
      <c r="H83" s="300">
        <v>1755.57</v>
      </c>
      <c r="I83" s="300">
        <v>1755.57</v>
      </c>
      <c r="J83" s="300">
        <v>1755.57</v>
      </c>
      <c r="K83" s="300">
        <v>1755.57</v>
      </c>
      <c r="L83" s="300">
        <v>1755.57</v>
      </c>
      <c r="M83" s="300">
        <v>1755.57</v>
      </c>
      <c r="N83" s="300">
        <v>1755.57</v>
      </c>
      <c r="O83" s="300">
        <v>1755.57</v>
      </c>
      <c r="P83" s="298">
        <f t="shared" si="1"/>
        <v>21066.84</v>
      </c>
    </row>
    <row r="84" spans="1:16" ht="14.25">
      <c r="A84" s="293"/>
      <c r="B84" s="310" t="s">
        <v>2679</v>
      </c>
      <c r="C84" s="299" t="s">
        <v>157</v>
      </c>
      <c r="D84" s="300">
        <v>2487.06</v>
      </c>
      <c r="E84" s="300">
        <v>2487.06</v>
      </c>
      <c r="F84" s="300">
        <v>2487.06</v>
      </c>
      <c r="G84" s="300">
        <v>2487.06</v>
      </c>
      <c r="H84" s="300">
        <v>2487.06</v>
      </c>
      <c r="I84" s="300">
        <v>2487.06</v>
      </c>
      <c r="J84" s="300">
        <v>2487.06</v>
      </c>
      <c r="K84" s="300">
        <v>2487.06</v>
      </c>
      <c r="L84" s="300">
        <v>2487.06</v>
      </c>
      <c r="M84" s="300">
        <v>2487.06</v>
      </c>
      <c r="N84" s="300">
        <v>2487.06</v>
      </c>
      <c r="O84" s="300">
        <v>2487.06</v>
      </c>
      <c r="P84" s="298">
        <f t="shared" si="1"/>
        <v>29844.720000000005</v>
      </c>
    </row>
    <row r="85" spans="1:16" ht="14.25">
      <c r="A85" s="293"/>
      <c r="B85" s="310" t="s">
        <v>2680</v>
      </c>
      <c r="C85" s="299" t="s">
        <v>158</v>
      </c>
      <c r="D85" s="300">
        <v>1656.72</v>
      </c>
      <c r="E85" s="300">
        <v>1656.72</v>
      </c>
      <c r="F85" s="300">
        <v>1656.72</v>
      </c>
      <c r="G85" s="300">
        <v>1656.72</v>
      </c>
      <c r="H85" s="300">
        <v>1656.72</v>
      </c>
      <c r="I85" s="300">
        <v>1656.72</v>
      </c>
      <c r="J85" s="300">
        <v>1656.72</v>
      </c>
      <c r="K85" s="300">
        <v>1656.72</v>
      </c>
      <c r="L85" s="300">
        <v>1656.72</v>
      </c>
      <c r="M85" s="300">
        <v>1656.72</v>
      </c>
      <c r="N85" s="300">
        <v>1656.72</v>
      </c>
      <c r="O85" s="300">
        <v>1656.72</v>
      </c>
      <c r="P85" s="298">
        <f t="shared" si="1"/>
        <v>19880.64</v>
      </c>
    </row>
    <row r="86" spans="1:16" ht="14.25">
      <c r="A86" s="293"/>
      <c r="B86" s="310" t="s">
        <v>2681</v>
      </c>
      <c r="C86" s="299" t="s">
        <v>159</v>
      </c>
      <c r="D86" s="300">
        <v>1763.48</v>
      </c>
      <c r="E86" s="300">
        <v>1763.48</v>
      </c>
      <c r="F86" s="300">
        <v>1763.48</v>
      </c>
      <c r="G86" s="300">
        <v>1763.48</v>
      </c>
      <c r="H86" s="300">
        <v>1763.48</v>
      </c>
      <c r="I86" s="300">
        <v>1763.48</v>
      </c>
      <c r="J86" s="300">
        <v>1763.48</v>
      </c>
      <c r="K86" s="300">
        <v>1763.48</v>
      </c>
      <c r="L86" s="300">
        <v>1763.48</v>
      </c>
      <c r="M86" s="300">
        <v>1763.48</v>
      </c>
      <c r="N86" s="300">
        <v>1763.48</v>
      </c>
      <c r="O86" s="300">
        <v>1763.48</v>
      </c>
      <c r="P86" s="298">
        <f t="shared" si="1"/>
        <v>21161.76</v>
      </c>
    </row>
    <row r="87" spans="1:16" ht="14.25">
      <c r="A87" s="293"/>
      <c r="B87" s="310" t="s">
        <v>2682</v>
      </c>
      <c r="C87" s="299" t="s">
        <v>160</v>
      </c>
      <c r="D87" s="300">
        <v>1771.39</v>
      </c>
      <c r="E87" s="300">
        <v>1771.39</v>
      </c>
      <c r="F87" s="300">
        <v>1771.39</v>
      </c>
      <c r="G87" s="300">
        <v>1771.39</v>
      </c>
      <c r="H87" s="300">
        <v>1771.39</v>
      </c>
      <c r="I87" s="300">
        <v>1771.39</v>
      </c>
      <c r="J87" s="300">
        <v>1771.39</v>
      </c>
      <c r="K87" s="300">
        <v>1771.39</v>
      </c>
      <c r="L87" s="300">
        <v>1771.39</v>
      </c>
      <c r="M87" s="300">
        <v>1771.39</v>
      </c>
      <c r="N87" s="300">
        <v>1771.39</v>
      </c>
      <c r="O87" s="300">
        <v>1771.39</v>
      </c>
      <c r="P87" s="298">
        <f t="shared" si="1"/>
        <v>21256.679999999997</v>
      </c>
    </row>
    <row r="88" spans="1:16" ht="14.25">
      <c r="A88" s="293"/>
      <c r="B88" s="310" t="s">
        <v>2683</v>
      </c>
      <c r="C88" s="299" t="s">
        <v>161</v>
      </c>
      <c r="D88" s="300">
        <v>2494.97</v>
      </c>
      <c r="E88" s="300">
        <v>2494.97</v>
      </c>
      <c r="F88" s="300">
        <v>2494.97</v>
      </c>
      <c r="G88" s="300">
        <v>2494.97</v>
      </c>
      <c r="H88" s="300">
        <v>2494.97</v>
      </c>
      <c r="I88" s="300">
        <v>2494.97</v>
      </c>
      <c r="J88" s="300">
        <v>2494.97</v>
      </c>
      <c r="K88" s="300">
        <v>2494.97</v>
      </c>
      <c r="L88" s="300">
        <v>2494.97</v>
      </c>
      <c r="M88" s="300">
        <v>2494.97</v>
      </c>
      <c r="N88" s="300">
        <v>2494.97</v>
      </c>
      <c r="O88" s="300">
        <v>2494.97</v>
      </c>
      <c r="P88" s="298">
        <f t="shared" si="1"/>
        <v>29939.640000000003</v>
      </c>
    </row>
    <row r="89" spans="1:16" ht="14.25">
      <c r="A89" s="293"/>
      <c r="B89" s="310" t="s">
        <v>2684</v>
      </c>
      <c r="C89" s="299" t="s">
        <v>162</v>
      </c>
      <c r="D89" s="300">
        <v>1664.63</v>
      </c>
      <c r="E89" s="300">
        <v>1664.63</v>
      </c>
      <c r="F89" s="300">
        <v>1664.63</v>
      </c>
      <c r="G89" s="300">
        <v>1664.63</v>
      </c>
      <c r="H89" s="300">
        <v>1664.63</v>
      </c>
      <c r="I89" s="300">
        <v>1664.63</v>
      </c>
      <c r="J89" s="300">
        <v>1664.63</v>
      </c>
      <c r="K89" s="300">
        <v>1664.63</v>
      </c>
      <c r="L89" s="300">
        <v>1664.63</v>
      </c>
      <c r="M89" s="300">
        <v>1664.63</v>
      </c>
      <c r="N89" s="300">
        <v>1664.63</v>
      </c>
      <c r="O89" s="300">
        <v>1664.63</v>
      </c>
      <c r="P89" s="298">
        <f t="shared" si="1"/>
        <v>19975.56000000001</v>
      </c>
    </row>
    <row r="90" spans="1:16" ht="14.25">
      <c r="A90" s="293"/>
      <c r="B90" s="310" t="s">
        <v>2685</v>
      </c>
      <c r="C90" s="299" t="s">
        <v>164</v>
      </c>
      <c r="D90" s="300">
        <v>1763.48</v>
      </c>
      <c r="E90" s="300">
        <v>1763.48</v>
      </c>
      <c r="F90" s="300">
        <v>1763.48</v>
      </c>
      <c r="G90" s="300">
        <v>1763.48</v>
      </c>
      <c r="H90" s="300">
        <v>1763.48</v>
      </c>
      <c r="I90" s="300">
        <v>1763.48</v>
      </c>
      <c r="J90" s="300">
        <v>1763.48</v>
      </c>
      <c r="K90" s="300">
        <v>1763.48</v>
      </c>
      <c r="L90" s="300">
        <v>1763.48</v>
      </c>
      <c r="M90" s="300">
        <v>1763.48</v>
      </c>
      <c r="N90" s="300">
        <v>1763.48</v>
      </c>
      <c r="O90" s="300">
        <v>1763.48</v>
      </c>
      <c r="P90" s="298">
        <f t="shared" si="1"/>
        <v>21161.76</v>
      </c>
    </row>
    <row r="91" spans="1:16" ht="14.25">
      <c r="A91" s="293"/>
      <c r="B91" s="310" t="s">
        <v>2686</v>
      </c>
      <c r="C91" s="299" t="s">
        <v>163</v>
      </c>
      <c r="D91" s="300">
        <v>1771.39</v>
      </c>
      <c r="E91" s="300">
        <v>1771.39</v>
      </c>
      <c r="F91" s="300">
        <v>1771.39</v>
      </c>
      <c r="G91" s="300">
        <v>1771.39</v>
      </c>
      <c r="H91" s="300">
        <v>1771.39</v>
      </c>
      <c r="I91" s="300">
        <v>1771.39</v>
      </c>
      <c r="J91" s="300">
        <v>1771.39</v>
      </c>
      <c r="K91" s="300">
        <v>1771.39</v>
      </c>
      <c r="L91" s="300">
        <v>1771.39</v>
      </c>
      <c r="M91" s="300">
        <v>1771.39</v>
      </c>
      <c r="N91" s="300">
        <v>1771.39</v>
      </c>
      <c r="O91" s="300">
        <v>1771.39</v>
      </c>
      <c r="P91" s="298">
        <f t="shared" si="1"/>
        <v>21256.679999999997</v>
      </c>
    </row>
    <row r="92" spans="1:16" ht="14.25">
      <c r="A92" s="293"/>
      <c r="B92" s="310" t="s">
        <v>2687</v>
      </c>
      <c r="C92" s="299" t="s">
        <v>165</v>
      </c>
      <c r="D92" s="300">
        <v>2487.06</v>
      </c>
      <c r="E92" s="300">
        <v>2487.06</v>
      </c>
      <c r="F92" s="300">
        <v>2487.06</v>
      </c>
      <c r="G92" s="300">
        <v>2487.06</v>
      </c>
      <c r="H92" s="300">
        <v>2487.06</v>
      </c>
      <c r="I92" s="300">
        <v>2487.06</v>
      </c>
      <c r="J92" s="300">
        <v>2487.06</v>
      </c>
      <c r="K92" s="300">
        <v>2487.06</v>
      </c>
      <c r="L92" s="300">
        <v>2487.06</v>
      </c>
      <c r="M92" s="300">
        <v>2487.06</v>
      </c>
      <c r="N92" s="300">
        <v>2487.06</v>
      </c>
      <c r="O92" s="300">
        <v>2487.06</v>
      </c>
      <c r="P92" s="298">
        <f t="shared" si="1"/>
        <v>29844.720000000005</v>
      </c>
    </row>
    <row r="93" spans="1:16" ht="14.25">
      <c r="A93" s="293"/>
      <c r="B93" s="310" t="s">
        <v>2688</v>
      </c>
      <c r="C93" s="299" t="s">
        <v>166</v>
      </c>
      <c r="D93" s="300">
        <v>1660.68</v>
      </c>
      <c r="E93" s="300">
        <v>1660.68</v>
      </c>
      <c r="F93" s="300">
        <v>1660.68</v>
      </c>
      <c r="G93" s="300">
        <v>1660.68</v>
      </c>
      <c r="H93" s="300">
        <v>1660.68</v>
      </c>
      <c r="I93" s="300">
        <v>1660.68</v>
      </c>
      <c r="J93" s="300">
        <v>1660.68</v>
      </c>
      <c r="K93" s="300">
        <v>1660.68</v>
      </c>
      <c r="L93" s="300">
        <v>1660.68</v>
      </c>
      <c r="M93" s="300">
        <v>1660.68</v>
      </c>
      <c r="N93" s="300">
        <v>1660.68</v>
      </c>
      <c r="O93" s="300">
        <v>1660.68</v>
      </c>
      <c r="P93" s="298">
        <f t="shared" si="1"/>
        <v>19928.16</v>
      </c>
    </row>
    <row r="94" spans="1:16" ht="14.25">
      <c r="A94" s="293"/>
      <c r="B94" s="310" t="s">
        <v>2689</v>
      </c>
      <c r="C94" s="299" t="s">
        <v>168</v>
      </c>
      <c r="D94" s="300">
        <v>1779.3</v>
      </c>
      <c r="E94" s="300">
        <v>1779.3</v>
      </c>
      <c r="F94" s="300">
        <v>1779.3</v>
      </c>
      <c r="G94" s="300">
        <v>1779.3</v>
      </c>
      <c r="H94" s="300">
        <v>1779.3</v>
      </c>
      <c r="I94" s="300">
        <v>1779.3</v>
      </c>
      <c r="J94" s="300">
        <v>1779.3</v>
      </c>
      <c r="K94" s="300">
        <v>1779.3</v>
      </c>
      <c r="L94" s="300">
        <v>1779.3</v>
      </c>
      <c r="M94" s="300">
        <v>1779.3</v>
      </c>
      <c r="N94" s="300">
        <v>1779.3</v>
      </c>
      <c r="O94" s="300">
        <v>1779.3</v>
      </c>
      <c r="P94" s="298">
        <f t="shared" si="1"/>
        <v>21351.599999999995</v>
      </c>
    </row>
    <row r="95" spans="1:16" ht="14.25">
      <c r="A95" s="293"/>
      <c r="B95" s="310" t="s">
        <v>2690</v>
      </c>
      <c r="C95" s="299" t="s">
        <v>170</v>
      </c>
      <c r="D95" s="300">
        <v>2506.83</v>
      </c>
      <c r="E95" s="300">
        <v>2506.83</v>
      </c>
      <c r="F95" s="300">
        <v>2506.83</v>
      </c>
      <c r="G95" s="300">
        <v>2506.83</v>
      </c>
      <c r="H95" s="300">
        <v>2506.83</v>
      </c>
      <c r="I95" s="300">
        <v>2506.83</v>
      </c>
      <c r="J95" s="300">
        <v>2506.83</v>
      </c>
      <c r="K95" s="300">
        <v>2506.83</v>
      </c>
      <c r="L95" s="300">
        <v>2506.83</v>
      </c>
      <c r="M95" s="300">
        <v>2506.83</v>
      </c>
      <c r="N95" s="300">
        <v>2506.83</v>
      </c>
      <c r="O95" s="300">
        <v>2506.83</v>
      </c>
      <c r="P95" s="298">
        <f t="shared" si="1"/>
        <v>30081.960000000006</v>
      </c>
    </row>
    <row r="96" spans="1:16" ht="14.25">
      <c r="A96" s="293"/>
      <c r="B96" s="310" t="s">
        <v>2691</v>
      </c>
      <c r="C96" s="299" t="s">
        <v>171</v>
      </c>
      <c r="D96" s="300">
        <v>1688.36</v>
      </c>
      <c r="E96" s="300">
        <v>1688.36</v>
      </c>
      <c r="F96" s="300">
        <v>1688.36</v>
      </c>
      <c r="G96" s="300">
        <v>1688.36</v>
      </c>
      <c r="H96" s="300">
        <v>1688.36</v>
      </c>
      <c r="I96" s="300">
        <v>1688.36</v>
      </c>
      <c r="J96" s="300">
        <v>1688.36</v>
      </c>
      <c r="K96" s="300">
        <v>1688.36</v>
      </c>
      <c r="L96" s="300">
        <v>1688.36</v>
      </c>
      <c r="M96" s="300">
        <v>1688.36</v>
      </c>
      <c r="N96" s="300">
        <v>1688.36</v>
      </c>
      <c r="O96" s="300">
        <v>1688.36</v>
      </c>
      <c r="P96" s="298">
        <f t="shared" si="1"/>
        <v>20260.320000000003</v>
      </c>
    </row>
    <row r="97" spans="1:16" ht="14.25">
      <c r="A97" s="293"/>
      <c r="B97" s="310" t="s">
        <v>2692</v>
      </c>
      <c r="C97" s="299" t="s">
        <v>169</v>
      </c>
      <c r="D97" s="300">
        <v>1783.25</v>
      </c>
      <c r="E97" s="300">
        <v>1783.25</v>
      </c>
      <c r="F97" s="300">
        <v>1783.25</v>
      </c>
      <c r="G97" s="300">
        <v>1783.25</v>
      </c>
      <c r="H97" s="300">
        <v>1783.25</v>
      </c>
      <c r="I97" s="300">
        <v>1783.25</v>
      </c>
      <c r="J97" s="300">
        <v>1783.25</v>
      </c>
      <c r="K97" s="300">
        <v>1783.25</v>
      </c>
      <c r="L97" s="300">
        <v>1783.25</v>
      </c>
      <c r="M97" s="300">
        <v>1783.25</v>
      </c>
      <c r="N97" s="300">
        <v>1783.25</v>
      </c>
      <c r="O97" s="300">
        <v>1783.25</v>
      </c>
      <c r="P97" s="298">
        <f t="shared" si="1"/>
        <v>21399</v>
      </c>
    </row>
    <row r="98" spans="1:16" ht="14.25">
      <c r="A98" s="293"/>
      <c r="B98" s="310" t="s">
        <v>2693</v>
      </c>
      <c r="C98" s="299" t="s">
        <v>172</v>
      </c>
      <c r="D98" s="300">
        <v>1787.21</v>
      </c>
      <c r="E98" s="300">
        <v>1787.21</v>
      </c>
      <c r="F98" s="300">
        <v>1787.21</v>
      </c>
      <c r="G98" s="300">
        <v>1787.21</v>
      </c>
      <c r="H98" s="300">
        <v>1787.21</v>
      </c>
      <c r="I98" s="300">
        <v>1787.21</v>
      </c>
      <c r="J98" s="300">
        <v>1787.21</v>
      </c>
      <c r="K98" s="300">
        <v>1787.21</v>
      </c>
      <c r="L98" s="300">
        <v>1787.21</v>
      </c>
      <c r="M98" s="300">
        <v>1787.21</v>
      </c>
      <c r="N98" s="300">
        <v>1787.21</v>
      </c>
      <c r="O98" s="300">
        <v>1787.21</v>
      </c>
      <c r="P98" s="298">
        <f t="shared" si="1"/>
        <v>21446.519999999993</v>
      </c>
    </row>
    <row r="99" spans="1:16" ht="14.25">
      <c r="A99" s="293"/>
      <c r="B99" s="310" t="s">
        <v>2694</v>
      </c>
      <c r="C99" s="299" t="s">
        <v>173</v>
      </c>
      <c r="D99" s="300">
        <v>1787.21</v>
      </c>
      <c r="E99" s="300">
        <v>1787.21</v>
      </c>
      <c r="F99" s="300">
        <v>1787.21</v>
      </c>
      <c r="G99" s="300">
        <v>1787.21</v>
      </c>
      <c r="H99" s="300">
        <v>1787.21</v>
      </c>
      <c r="I99" s="300">
        <v>1787.21</v>
      </c>
      <c r="J99" s="300">
        <v>1787.21</v>
      </c>
      <c r="K99" s="300">
        <v>1787.21</v>
      </c>
      <c r="L99" s="300">
        <v>1787.21</v>
      </c>
      <c r="M99" s="300">
        <v>1787.21</v>
      </c>
      <c r="N99" s="300">
        <v>1787.21</v>
      </c>
      <c r="O99" s="300">
        <v>1787.21</v>
      </c>
      <c r="P99" s="298">
        <f t="shared" si="1"/>
        <v>21446.519999999993</v>
      </c>
    </row>
    <row r="100" spans="1:16" ht="14.25">
      <c r="A100" s="293"/>
      <c r="B100" s="310" t="s">
        <v>2695</v>
      </c>
      <c r="C100" s="299" t="s">
        <v>174</v>
      </c>
      <c r="D100" s="300">
        <v>2506.83</v>
      </c>
      <c r="E100" s="300">
        <v>2506.83</v>
      </c>
      <c r="F100" s="300">
        <v>2506.83</v>
      </c>
      <c r="G100" s="300">
        <v>2506.83</v>
      </c>
      <c r="H100" s="300">
        <v>2506.83</v>
      </c>
      <c r="I100" s="300">
        <v>2506.83</v>
      </c>
      <c r="J100" s="300">
        <v>2506.83</v>
      </c>
      <c r="K100" s="300">
        <v>2506.83</v>
      </c>
      <c r="L100" s="300">
        <v>2506.83</v>
      </c>
      <c r="M100" s="300">
        <v>2506.83</v>
      </c>
      <c r="N100" s="300">
        <v>2506.83</v>
      </c>
      <c r="O100" s="300">
        <v>2506.83</v>
      </c>
      <c r="P100" s="298">
        <f t="shared" si="1"/>
        <v>30081.960000000006</v>
      </c>
    </row>
    <row r="101" spans="1:16" ht="14.25">
      <c r="A101" s="293"/>
      <c r="B101" s="310" t="s">
        <v>2696</v>
      </c>
      <c r="C101" s="299" t="s">
        <v>175</v>
      </c>
      <c r="D101" s="300">
        <v>1676.49</v>
      </c>
      <c r="E101" s="300">
        <v>1676.49</v>
      </c>
      <c r="F101" s="300">
        <v>1676.49</v>
      </c>
      <c r="G101" s="300">
        <v>1676.49</v>
      </c>
      <c r="H101" s="300">
        <v>1676.49</v>
      </c>
      <c r="I101" s="300">
        <v>1676.49</v>
      </c>
      <c r="J101" s="300">
        <v>1676.49</v>
      </c>
      <c r="K101" s="300">
        <v>1676.49</v>
      </c>
      <c r="L101" s="300">
        <v>1676.49</v>
      </c>
      <c r="M101" s="300">
        <v>1676.49</v>
      </c>
      <c r="N101" s="300">
        <v>1676.49</v>
      </c>
      <c r="O101" s="300">
        <v>1676.49</v>
      </c>
      <c r="P101" s="298">
        <f t="shared" si="1"/>
        <v>20117.880000000005</v>
      </c>
    </row>
    <row r="102" spans="1:16" ht="14.25">
      <c r="A102" s="293"/>
      <c r="B102" s="310" t="s">
        <v>2697</v>
      </c>
      <c r="C102" s="299" t="s">
        <v>177</v>
      </c>
      <c r="D102" s="300">
        <v>1791.16</v>
      </c>
      <c r="E102" s="300">
        <v>1791.16</v>
      </c>
      <c r="F102" s="300">
        <v>1791.16</v>
      </c>
      <c r="G102" s="300">
        <v>1791.16</v>
      </c>
      <c r="H102" s="300">
        <v>1791.16</v>
      </c>
      <c r="I102" s="300">
        <v>1791.16</v>
      </c>
      <c r="J102" s="300">
        <v>1791.16</v>
      </c>
      <c r="K102" s="300">
        <v>1791.16</v>
      </c>
      <c r="L102" s="300">
        <v>1791.16</v>
      </c>
      <c r="M102" s="300">
        <v>1791.16</v>
      </c>
      <c r="N102" s="300">
        <v>1791.16</v>
      </c>
      <c r="O102" s="300">
        <v>1791.16</v>
      </c>
      <c r="P102" s="298">
        <f t="shared" si="1"/>
        <v>21493.920000000002</v>
      </c>
    </row>
    <row r="103" spans="1:16" ht="14.25">
      <c r="A103" s="293"/>
      <c r="B103" s="310" t="s">
        <v>2698</v>
      </c>
      <c r="C103" s="299" t="s">
        <v>179</v>
      </c>
      <c r="D103" s="300">
        <v>2502.88</v>
      </c>
      <c r="E103" s="300">
        <v>2502.88</v>
      </c>
      <c r="F103" s="300">
        <v>2502.88</v>
      </c>
      <c r="G103" s="300">
        <v>2502.88</v>
      </c>
      <c r="H103" s="300">
        <v>2502.88</v>
      </c>
      <c r="I103" s="300">
        <v>2502.88</v>
      </c>
      <c r="J103" s="300">
        <v>2502.88</v>
      </c>
      <c r="K103" s="300">
        <v>2502.88</v>
      </c>
      <c r="L103" s="300">
        <v>2502.88</v>
      </c>
      <c r="M103" s="300">
        <v>2502.88</v>
      </c>
      <c r="N103" s="300">
        <v>2502.88</v>
      </c>
      <c r="O103" s="300">
        <v>2502.88</v>
      </c>
      <c r="P103" s="298">
        <f t="shared" si="1"/>
        <v>30034.56000000001</v>
      </c>
    </row>
    <row r="104" spans="1:16" ht="14.25">
      <c r="A104" s="293"/>
      <c r="B104" s="310" t="s">
        <v>2699</v>
      </c>
      <c r="C104" s="299" t="s">
        <v>180</v>
      </c>
      <c r="D104" s="300">
        <v>1680.45</v>
      </c>
      <c r="E104" s="300">
        <v>1680.45</v>
      </c>
      <c r="F104" s="300">
        <v>1680.45</v>
      </c>
      <c r="G104" s="300">
        <v>1680.45</v>
      </c>
      <c r="H104" s="300">
        <v>1680.45</v>
      </c>
      <c r="I104" s="300">
        <v>1680.45</v>
      </c>
      <c r="J104" s="300">
        <v>1680.45</v>
      </c>
      <c r="K104" s="300">
        <v>1680.45</v>
      </c>
      <c r="L104" s="300">
        <v>1680.45</v>
      </c>
      <c r="M104" s="300">
        <v>1680.45</v>
      </c>
      <c r="N104" s="300">
        <v>1680.45</v>
      </c>
      <c r="O104" s="300">
        <v>1680.45</v>
      </c>
      <c r="P104" s="298">
        <f t="shared" si="1"/>
        <v>20165.400000000005</v>
      </c>
    </row>
    <row r="105" spans="1:16" ht="14.25">
      <c r="A105" s="293"/>
      <c r="B105" s="310" t="s">
        <v>2700</v>
      </c>
      <c r="C105" s="299" t="s">
        <v>181</v>
      </c>
      <c r="D105" s="300">
        <v>1795.11</v>
      </c>
      <c r="E105" s="300">
        <v>1795.11</v>
      </c>
      <c r="F105" s="300">
        <v>1795.11</v>
      </c>
      <c r="G105" s="300">
        <v>1795.11</v>
      </c>
      <c r="H105" s="300">
        <v>1795.11</v>
      </c>
      <c r="I105" s="300">
        <v>1795.11</v>
      </c>
      <c r="J105" s="300">
        <v>1795.11</v>
      </c>
      <c r="K105" s="300">
        <v>1795.11</v>
      </c>
      <c r="L105" s="300">
        <v>1795.11</v>
      </c>
      <c r="M105" s="300">
        <v>1795.11</v>
      </c>
      <c r="N105" s="300">
        <v>1795.11</v>
      </c>
      <c r="O105" s="300">
        <v>1795.11</v>
      </c>
      <c r="P105" s="298">
        <f t="shared" si="1"/>
        <v>21541.320000000003</v>
      </c>
    </row>
    <row r="106" spans="1:16" ht="14.25">
      <c r="A106" s="293"/>
      <c r="B106" s="310" t="s">
        <v>2701</v>
      </c>
      <c r="C106" s="299" t="s">
        <v>183</v>
      </c>
      <c r="D106" s="300">
        <v>2514.74</v>
      </c>
      <c r="E106" s="300">
        <v>2514.74</v>
      </c>
      <c r="F106" s="300">
        <v>2514.74</v>
      </c>
      <c r="G106" s="300">
        <v>2514.74</v>
      </c>
      <c r="H106" s="300">
        <v>2514.74</v>
      </c>
      <c r="I106" s="300">
        <v>2514.74</v>
      </c>
      <c r="J106" s="300">
        <v>2514.74</v>
      </c>
      <c r="K106" s="300">
        <v>2514.74</v>
      </c>
      <c r="L106" s="300">
        <v>2514.74</v>
      </c>
      <c r="M106" s="300">
        <v>2514.74</v>
      </c>
      <c r="N106" s="300">
        <v>2514.74</v>
      </c>
      <c r="O106" s="300">
        <v>2514.74</v>
      </c>
      <c r="P106" s="298">
        <f t="shared" si="1"/>
        <v>30176.87999999999</v>
      </c>
    </row>
    <row r="107" spans="1:16" ht="14.25">
      <c r="A107" s="293"/>
      <c r="B107" s="310" t="s">
        <v>2702</v>
      </c>
      <c r="C107" s="299" t="s">
        <v>184</v>
      </c>
      <c r="D107" s="300">
        <v>1676.49</v>
      </c>
      <c r="E107" s="300">
        <v>1676.49</v>
      </c>
      <c r="F107" s="300">
        <v>1676.49</v>
      </c>
      <c r="G107" s="300">
        <v>1676.49</v>
      </c>
      <c r="H107" s="300">
        <v>1676.49</v>
      </c>
      <c r="I107" s="300">
        <v>1676.49</v>
      </c>
      <c r="J107" s="300">
        <v>1676.49</v>
      </c>
      <c r="K107" s="300">
        <v>1676.49</v>
      </c>
      <c r="L107" s="300">
        <v>1676.49</v>
      </c>
      <c r="M107" s="300">
        <v>1676.49</v>
      </c>
      <c r="N107" s="300">
        <v>1676.49</v>
      </c>
      <c r="O107" s="300">
        <v>1676.49</v>
      </c>
      <c r="P107" s="298">
        <f t="shared" si="1"/>
        <v>20117.880000000005</v>
      </c>
    </row>
    <row r="108" spans="1:16" ht="14.25">
      <c r="A108" s="293"/>
      <c r="B108" s="310" t="s">
        <v>2703</v>
      </c>
      <c r="C108" s="299" t="s">
        <v>185</v>
      </c>
      <c r="D108" s="300">
        <v>1795.11</v>
      </c>
      <c r="E108" s="300">
        <v>1795.11</v>
      </c>
      <c r="F108" s="300">
        <v>1795.11</v>
      </c>
      <c r="G108" s="300">
        <v>1795.11</v>
      </c>
      <c r="H108" s="300">
        <v>1795.11</v>
      </c>
      <c r="I108" s="300">
        <v>1795.11</v>
      </c>
      <c r="J108" s="300">
        <v>1795.11</v>
      </c>
      <c r="K108" s="300">
        <v>1795.11</v>
      </c>
      <c r="L108" s="300">
        <v>1795.11</v>
      </c>
      <c r="M108" s="300">
        <v>1795.11</v>
      </c>
      <c r="N108" s="300">
        <v>1795.11</v>
      </c>
      <c r="O108" s="300">
        <v>1795.11</v>
      </c>
      <c r="P108" s="298">
        <f t="shared" si="1"/>
        <v>21541.320000000003</v>
      </c>
    </row>
    <row r="109" spans="1:16" ht="14.25">
      <c r="A109" s="293"/>
      <c r="B109" s="310" t="s">
        <v>2704</v>
      </c>
      <c r="C109" s="299" t="s">
        <v>186</v>
      </c>
      <c r="D109" s="300">
        <v>1783.25</v>
      </c>
      <c r="E109" s="300">
        <v>1783.25</v>
      </c>
      <c r="F109" s="300">
        <v>1783.25</v>
      </c>
      <c r="G109" s="300">
        <v>1783.25</v>
      </c>
      <c r="H109" s="300">
        <v>1783.25</v>
      </c>
      <c r="I109" s="300">
        <v>1783.25</v>
      </c>
      <c r="J109" s="300">
        <v>1783.25</v>
      </c>
      <c r="K109" s="300">
        <v>1783.25</v>
      </c>
      <c r="L109" s="300">
        <v>1783.25</v>
      </c>
      <c r="M109" s="300">
        <v>1783.25</v>
      </c>
      <c r="N109" s="300">
        <v>1783.25</v>
      </c>
      <c r="O109" s="300">
        <v>1783.25</v>
      </c>
      <c r="P109" s="298">
        <f t="shared" si="1"/>
        <v>21399</v>
      </c>
    </row>
    <row r="110" spans="1:16" ht="14.25">
      <c r="A110" s="293"/>
      <c r="B110" s="310" t="s">
        <v>2705</v>
      </c>
      <c r="C110" s="299" t="s">
        <v>187</v>
      </c>
      <c r="D110" s="300">
        <v>2510.79</v>
      </c>
      <c r="E110" s="300">
        <v>2510.79</v>
      </c>
      <c r="F110" s="300">
        <v>2510.79</v>
      </c>
      <c r="G110" s="300">
        <v>2510.79</v>
      </c>
      <c r="H110" s="300">
        <v>2510.79</v>
      </c>
      <c r="I110" s="300">
        <v>2510.79</v>
      </c>
      <c r="J110" s="300">
        <v>2510.79</v>
      </c>
      <c r="K110" s="300">
        <v>2510.79</v>
      </c>
      <c r="L110" s="300">
        <v>2510.79</v>
      </c>
      <c r="M110" s="300">
        <v>2510.79</v>
      </c>
      <c r="N110" s="300">
        <v>2510.79</v>
      </c>
      <c r="O110" s="300">
        <v>2510.79</v>
      </c>
      <c r="P110" s="298">
        <f t="shared" si="1"/>
        <v>30129.480000000007</v>
      </c>
    </row>
    <row r="111" spans="1:16" ht="14.25">
      <c r="A111" s="293"/>
      <c r="B111" s="310" t="s">
        <v>2706</v>
      </c>
      <c r="C111" s="299" t="s">
        <v>188</v>
      </c>
      <c r="D111" s="300">
        <v>1664.63</v>
      </c>
      <c r="E111" s="300">
        <v>1664.63</v>
      </c>
      <c r="F111" s="300">
        <v>1664.63</v>
      </c>
      <c r="G111" s="300">
        <v>1664.63</v>
      </c>
      <c r="H111" s="300">
        <v>1664.63</v>
      </c>
      <c r="I111" s="300">
        <v>1664.63</v>
      </c>
      <c r="J111" s="300">
        <v>1664.63</v>
      </c>
      <c r="K111" s="300">
        <v>1664.63</v>
      </c>
      <c r="L111" s="300">
        <v>1664.63</v>
      </c>
      <c r="M111" s="300">
        <v>1664.63</v>
      </c>
      <c r="N111" s="300">
        <v>1664.63</v>
      </c>
      <c r="O111" s="300">
        <v>1664.63</v>
      </c>
      <c r="P111" s="298">
        <f t="shared" si="1"/>
        <v>19975.56000000001</v>
      </c>
    </row>
    <row r="112" spans="1:16" ht="14.25">
      <c r="A112" s="293"/>
      <c r="B112" s="310" t="s">
        <v>2707</v>
      </c>
      <c r="C112" s="299" t="s">
        <v>35</v>
      </c>
      <c r="D112" s="300">
        <v>1783.25</v>
      </c>
      <c r="E112" s="300">
        <v>1783.25</v>
      </c>
      <c r="F112" s="300">
        <v>1783.25</v>
      </c>
      <c r="G112" s="300">
        <v>1783.25</v>
      </c>
      <c r="H112" s="300">
        <v>1783.25</v>
      </c>
      <c r="I112" s="300">
        <v>1783.25</v>
      </c>
      <c r="J112" s="300">
        <v>1783.25</v>
      </c>
      <c r="K112" s="300">
        <v>1783.25</v>
      </c>
      <c r="L112" s="300">
        <v>1783.25</v>
      </c>
      <c r="M112" s="300">
        <v>1783.25</v>
      </c>
      <c r="N112" s="300">
        <v>1783.25</v>
      </c>
      <c r="O112" s="300">
        <v>1783.25</v>
      </c>
      <c r="P112" s="298">
        <f t="shared" si="1"/>
        <v>21399</v>
      </c>
    </row>
    <row r="113" spans="1:16" ht="14.25">
      <c r="A113" s="293"/>
      <c r="B113" s="310" t="s">
        <v>2708</v>
      </c>
      <c r="C113" s="299" t="s">
        <v>36</v>
      </c>
      <c r="D113" s="300">
        <v>1787.21</v>
      </c>
      <c r="E113" s="300">
        <v>1787.21</v>
      </c>
      <c r="F113" s="300">
        <v>1787.21</v>
      </c>
      <c r="G113" s="300">
        <v>1787.21</v>
      </c>
      <c r="H113" s="300">
        <v>1787.21</v>
      </c>
      <c r="I113" s="300">
        <v>1787.21</v>
      </c>
      <c r="J113" s="300">
        <v>1787.21</v>
      </c>
      <c r="K113" s="300">
        <v>1787.21</v>
      </c>
      <c r="L113" s="300">
        <v>1787.21</v>
      </c>
      <c r="M113" s="300">
        <v>1787.21</v>
      </c>
      <c r="N113" s="300">
        <v>1787.21</v>
      </c>
      <c r="O113" s="300">
        <v>1787.21</v>
      </c>
      <c r="P113" s="298">
        <f t="shared" si="1"/>
        <v>21446.519999999993</v>
      </c>
    </row>
    <row r="114" spans="1:16" ht="14.25">
      <c r="A114" s="293"/>
      <c r="B114" s="310" t="s">
        <v>2709</v>
      </c>
      <c r="C114" s="299" t="s">
        <v>37</v>
      </c>
      <c r="D114" s="300">
        <v>2502.88</v>
      </c>
      <c r="E114" s="300">
        <v>2502.88</v>
      </c>
      <c r="F114" s="300">
        <v>2502.88</v>
      </c>
      <c r="G114" s="300">
        <v>2502.88</v>
      </c>
      <c r="H114" s="300">
        <v>2502.88</v>
      </c>
      <c r="I114" s="300">
        <v>2502.88</v>
      </c>
      <c r="J114" s="300">
        <v>2502.88</v>
      </c>
      <c r="K114" s="300">
        <v>2502.88</v>
      </c>
      <c r="L114" s="300">
        <v>2502.88</v>
      </c>
      <c r="M114" s="300">
        <v>2502.88</v>
      </c>
      <c r="N114" s="300">
        <v>2502.88</v>
      </c>
      <c r="O114" s="300">
        <v>2502.88</v>
      </c>
      <c r="P114" s="298">
        <f t="shared" si="1"/>
        <v>30034.56000000001</v>
      </c>
    </row>
    <row r="115" spans="1:16" ht="14.25">
      <c r="A115" s="293"/>
      <c r="B115" s="310" t="s">
        <v>2710</v>
      </c>
      <c r="C115" s="299" t="s">
        <v>38</v>
      </c>
      <c r="D115" s="300">
        <v>1680.45</v>
      </c>
      <c r="E115" s="300">
        <v>1680.45</v>
      </c>
      <c r="F115" s="300">
        <v>1680.45</v>
      </c>
      <c r="G115" s="300">
        <v>1680.45</v>
      </c>
      <c r="H115" s="300">
        <v>1680.45</v>
      </c>
      <c r="I115" s="300">
        <v>1680.45</v>
      </c>
      <c r="J115" s="300">
        <v>1680.45</v>
      </c>
      <c r="K115" s="300">
        <v>1680.45</v>
      </c>
      <c r="L115" s="300">
        <v>1680.45</v>
      </c>
      <c r="M115" s="300">
        <v>1680.45</v>
      </c>
      <c r="N115" s="300">
        <v>1680.45</v>
      </c>
      <c r="O115" s="300">
        <v>1680.45</v>
      </c>
      <c r="P115" s="298">
        <f t="shared" si="1"/>
        <v>20165.400000000005</v>
      </c>
    </row>
    <row r="116" spans="1:16" ht="14.25">
      <c r="A116" s="293"/>
      <c r="B116" s="310" t="s">
        <v>2711</v>
      </c>
      <c r="C116" s="299" t="s">
        <v>39</v>
      </c>
      <c r="D116" s="300">
        <v>1787.21</v>
      </c>
      <c r="E116" s="300">
        <v>1787.21</v>
      </c>
      <c r="F116" s="300">
        <v>1787.21</v>
      </c>
      <c r="G116" s="300">
        <v>1787.21</v>
      </c>
      <c r="H116" s="300">
        <v>1787.21</v>
      </c>
      <c r="I116" s="300">
        <v>1787.21</v>
      </c>
      <c r="J116" s="300">
        <v>1787.21</v>
      </c>
      <c r="K116" s="300">
        <v>1787.21</v>
      </c>
      <c r="L116" s="300">
        <v>1787.21</v>
      </c>
      <c r="M116" s="300">
        <v>1787.21</v>
      </c>
      <c r="N116" s="300">
        <v>1787.21</v>
      </c>
      <c r="O116" s="300">
        <v>1787.21</v>
      </c>
      <c r="P116" s="298">
        <f t="shared" si="1"/>
        <v>21446.519999999993</v>
      </c>
    </row>
    <row r="117" spans="1:16" ht="14.25">
      <c r="A117" s="293"/>
      <c r="B117" s="310" t="s">
        <v>2712</v>
      </c>
      <c r="C117" s="299" t="s">
        <v>40</v>
      </c>
      <c r="D117" s="300">
        <v>1795.11</v>
      </c>
      <c r="E117" s="300">
        <v>1795.11</v>
      </c>
      <c r="F117" s="300">
        <v>1795.11</v>
      </c>
      <c r="G117" s="300">
        <v>1795.11</v>
      </c>
      <c r="H117" s="300">
        <v>1795.11</v>
      </c>
      <c r="I117" s="300">
        <v>1795.11</v>
      </c>
      <c r="J117" s="300">
        <v>1795.11</v>
      </c>
      <c r="K117" s="300">
        <v>1795.11</v>
      </c>
      <c r="L117" s="300">
        <v>1795.11</v>
      </c>
      <c r="M117" s="300">
        <v>1795.11</v>
      </c>
      <c r="N117" s="300">
        <v>1795.11</v>
      </c>
      <c r="O117" s="300">
        <v>1795.11</v>
      </c>
      <c r="P117" s="298">
        <f t="shared" si="1"/>
        <v>21541.320000000003</v>
      </c>
    </row>
    <row r="118" spans="1:16" ht="14.25">
      <c r="A118" s="293"/>
      <c r="B118" s="310" t="s">
        <v>2713</v>
      </c>
      <c r="C118" s="299" t="s">
        <v>41</v>
      </c>
      <c r="D118" s="300">
        <v>2518.7</v>
      </c>
      <c r="E118" s="300">
        <v>2518.7</v>
      </c>
      <c r="F118" s="300">
        <v>2518.7</v>
      </c>
      <c r="G118" s="300">
        <v>2518.7</v>
      </c>
      <c r="H118" s="300">
        <v>2518.7</v>
      </c>
      <c r="I118" s="300">
        <v>2518.7</v>
      </c>
      <c r="J118" s="300">
        <v>2518.7</v>
      </c>
      <c r="K118" s="300">
        <v>2518.7</v>
      </c>
      <c r="L118" s="300">
        <v>2518.7</v>
      </c>
      <c r="M118" s="300">
        <v>2518.7</v>
      </c>
      <c r="N118" s="300">
        <v>2518.7</v>
      </c>
      <c r="O118" s="300">
        <v>2518.7</v>
      </c>
      <c r="P118" s="298">
        <f t="shared" si="1"/>
        <v>30224.400000000005</v>
      </c>
    </row>
    <row r="119" spans="1:16" ht="14.25">
      <c r="A119" s="293"/>
      <c r="B119" s="310" t="s">
        <v>2714</v>
      </c>
      <c r="C119" s="299" t="s">
        <v>42</v>
      </c>
      <c r="D119" s="300">
        <v>1680.45</v>
      </c>
      <c r="E119" s="300">
        <v>1680.45</v>
      </c>
      <c r="F119" s="300">
        <v>1680.45</v>
      </c>
      <c r="G119" s="300">
        <v>1680.45</v>
      </c>
      <c r="H119" s="300">
        <v>1680.45</v>
      </c>
      <c r="I119" s="300">
        <v>1680.45</v>
      </c>
      <c r="J119" s="300">
        <v>1680.45</v>
      </c>
      <c r="K119" s="300">
        <v>1680.45</v>
      </c>
      <c r="L119" s="300">
        <v>1680.45</v>
      </c>
      <c r="M119" s="300">
        <v>1680.45</v>
      </c>
      <c r="N119" s="300">
        <v>1680.45</v>
      </c>
      <c r="O119" s="300">
        <v>1680.45</v>
      </c>
      <c r="P119" s="298">
        <f t="shared" si="1"/>
        <v>20165.400000000005</v>
      </c>
    </row>
    <row r="120" spans="1:16" ht="14.25">
      <c r="A120" s="293"/>
      <c r="B120" s="310" t="s">
        <v>2715</v>
      </c>
      <c r="C120" s="299" t="s">
        <v>43</v>
      </c>
      <c r="D120" s="300">
        <v>1775.34</v>
      </c>
      <c r="E120" s="300">
        <v>1775.34</v>
      </c>
      <c r="F120" s="300">
        <v>1775.34</v>
      </c>
      <c r="G120" s="300">
        <v>1775.34</v>
      </c>
      <c r="H120" s="300">
        <v>1775.34</v>
      </c>
      <c r="I120" s="300">
        <v>1775.34</v>
      </c>
      <c r="J120" s="300">
        <v>1775.34</v>
      </c>
      <c r="K120" s="300">
        <v>1775.34</v>
      </c>
      <c r="L120" s="300">
        <v>1775.34</v>
      </c>
      <c r="M120" s="300">
        <v>1775.34</v>
      </c>
      <c r="N120" s="300">
        <v>1775.34</v>
      </c>
      <c r="O120" s="300">
        <v>1775.34</v>
      </c>
      <c r="P120" s="298">
        <f t="shared" si="1"/>
        <v>21304.079999999998</v>
      </c>
    </row>
    <row r="121" spans="1:16" ht="14.25">
      <c r="A121" s="293"/>
      <c r="B121" s="310" t="s">
        <v>2716</v>
      </c>
      <c r="C121" s="299" t="s">
        <v>44</v>
      </c>
      <c r="D121" s="300">
        <v>1799.07</v>
      </c>
      <c r="E121" s="300">
        <v>1799.07</v>
      </c>
      <c r="F121" s="300">
        <v>1799.07</v>
      </c>
      <c r="G121" s="300">
        <v>1799.07</v>
      </c>
      <c r="H121" s="300">
        <v>1799.07</v>
      </c>
      <c r="I121" s="300">
        <v>1799.07</v>
      </c>
      <c r="J121" s="300">
        <v>1799.07</v>
      </c>
      <c r="K121" s="300">
        <v>1799.07</v>
      </c>
      <c r="L121" s="300">
        <v>1799.07</v>
      </c>
      <c r="M121" s="300">
        <v>1799.07</v>
      </c>
      <c r="N121" s="300">
        <v>1799.07</v>
      </c>
      <c r="O121" s="300">
        <v>1799.07</v>
      </c>
      <c r="P121" s="298">
        <f t="shared" si="1"/>
        <v>21588.84</v>
      </c>
    </row>
    <row r="122" spans="1:16" ht="14.25">
      <c r="A122" s="293"/>
      <c r="B122" s="310" t="s">
        <v>2717</v>
      </c>
      <c r="C122" s="299" t="s">
        <v>46</v>
      </c>
      <c r="D122" s="300">
        <v>2510.79</v>
      </c>
      <c r="E122" s="300">
        <v>2510.79</v>
      </c>
      <c r="F122" s="300">
        <v>2510.79</v>
      </c>
      <c r="G122" s="300">
        <v>2510.79</v>
      </c>
      <c r="H122" s="300">
        <v>2510.79</v>
      </c>
      <c r="I122" s="300">
        <v>2510.79</v>
      </c>
      <c r="J122" s="300">
        <v>2510.79</v>
      </c>
      <c r="K122" s="300">
        <v>2510.79</v>
      </c>
      <c r="L122" s="300">
        <v>2510.79</v>
      </c>
      <c r="M122" s="300">
        <v>2510.79</v>
      </c>
      <c r="N122" s="300">
        <v>2510.79</v>
      </c>
      <c r="O122" s="300">
        <v>2510.79</v>
      </c>
      <c r="P122" s="298">
        <f t="shared" si="1"/>
        <v>30129.480000000007</v>
      </c>
    </row>
    <row r="123" spans="1:16" ht="14.25">
      <c r="A123" s="293"/>
      <c r="B123" s="310" t="s">
        <v>2718</v>
      </c>
      <c r="C123" s="299" t="s">
        <v>47</v>
      </c>
      <c r="D123" s="300">
        <v>1684.4</v>
      </c>
      <c r="E123" s="300">
        <v>1684.4</v>
      </c>
      <c r="F123" s="300">
        <v>1684.4</v>
      </c>
      <c r="G123" s="300">
        <v>1684.4</v>
      </c>
      <c r="H123" s="300">
        <v>1684.4</v>
      </c>
      <c r="I123" s="300">
        <v>1684.4</v>
      </c>
      <c r="J123" s="300">
        <v>1684.4</v>
      </c>
      <c r="K123" s="300">
        <v>1684.4</v>
      </c>
      <c r="L123" s="300">
        <v>1684.4</v>
      </c>
      <c r="M123" s="300">
        <v>1684.4</v>
      </c>
      <c r="N123" s="300">
        <v>1684.4</v>
      </c>
      <c r="O123" s="300">
        <v>1684.4</v>
      </c>
      <c r="P123" s="298">
        <f t="shared" si="1"/>
        <v>20212.800000000003</v>
      </c>
    </row>
    <row r="124" spans="1:16" ht="14.25">
      <c r="A124" s="293"/>
      <c r="B124" s="310" t="s">
        <v>2719</v>
      </c>
      <c r="C124" s="299" t="s">
        <v>48</v>
      </c>
      <c r="D124" s="300">
        <v>1791.16</v>
      </c>
      <c r="E124" s="300">
        <v>1791.16</v>
      </c>
      <c r="F124" s="300">
        <v>1791.16</v>
      </c>
      <c r="G124" s="300">
        <v>1791.16</v>
      </c>
      <c r="H124" s="300">
        <v>1791.16</v>
      </c>
      <c r="I124" s="300">
        <v>1791.16</v>
      </c>
      <c r="J124" s="300">
        <v>1791.16</v>
      </c>
      <c r="K124" s="300">
        <v>1791.16</v>
      </c>
      <c r="L124" s="300">
        <v>1791.16</v>
      </c>
      <c r="M124" s="300">
        <v>1791.16</v>
      </c>
      <c r="N124" s="300">
        <v>1791.16</v>
      </c>
      <c r="O124" s="300">
        <v>1791.16</v>
      </c>
      <c r="P124" s="298">
        <f t="shared" si="1"/>
        <v>21493.920000000002</v>
      </c>
    </row>
    <row r="125" spans="1:16" ht="14.25">
      <c r="A125" s="293"/>
      <c r="B125" s="310" t="s">
        <v>2720</v>
      </c>
      <c r="C125" s="299" t="s">
        <v>49</v>
      </c>
      <c r="D125" s="300">
        <v>1791.16</v>
      </c>
      <c r="E125" s="300">
        <v>1791.16</v>
      </c>
      <c r="F125" s="300">
        <v>1791.16</v>
      </c>
      <c r="G125" s="300">
        <v>1791.16</v>
      </c>
      <c r="H125" s="300">
        <v>1791.16</v>
      </c>
      <c r="I125" s="300">
        <v>1791.16</v>
      </c>
      <c r="J125" s="300">
        <v>1791.16</v>
      </c>
      <c r="K125" s="300">
        <v>1791.16</v>
      </c>
      <c r="L125" s="300">
        <v>1791.16</v>
      </c>
      <c r="M125" s="300">
        <v>1791.16</v>
      </c>
      <c r="N125" s="300">
        <v>1791.16</v>
      </c>
      <c r="O125" s="300">
        <v>1791.16</v>
      </c>
      <c r="P125" s="298">
        <f t="shared" si="1"/>
        <v>21493.920000000002</v>
      </c>
    </row>
    <row r="126" spans="1:16" ht="14.25">
      <c r="A126" s="293"/>
      <c r="B126" s="310" t="s">
        <v>2721</v>
      </c>
      <c r="C126" s="299" t="s">
        <v>50</v>
      </c>
      <c r="D126" s="300">
        <v>2491.02</v>
      </c>
      <c r="E126" s="300">
        <v>2491.02</v>
      </c>
      <c r="F126" s="300">
        <v>2491.02</v>
      </c>
      <c r="G126" s="300">
        <v>2491.02</v>
      </c>
      <c r="H126" s="300">
        <v>2491.02</v>
      </c>
      <c r="I126" s="300">
        <v>2491.02</v>
      </c>
      <c r="J126" s="300">
        <v>2491.02</v>
      </c>
      <c r="K126" s="300">
        <v>2491.02</v>
      </c>
      <c r="L126" s="300">
        <v>2491.02</v>
      </c>
      <c r="M126" s="300">
        <v>2491.02</v>
      </c>
      <c r="N126" s="300">
        <v>2491.02</v>
      </c>
      <c r="O126" s="300">
        <v>2491.02</v>
      </c>
      <c r="P126" s="298">
        <f t="shared" si="1"/>
        <v>29892.24</v>
      </c>
    </row>
    <row r="127" spans="1:16" ht="14.25">
      <c r="A127" s="293"/>
      <c r="B127" s="310" t="s">
        <v>2722</v>
      </c>
      <c r="C127" s="299" t="s">
        <v>51</v>
      </c>
      <c r="D127" s="300">
        <v>1672.54</v>
      </c>
      <c r="E127" s="300">
        <v>1672.54</v>
      </c>
      <c r="F127" s="300">
        <v>1672.54</v>
      </c>
      <c r="G127" s="300">
        <v>1672.54</v>
      </c>
      <c r="H127" s="300">
        <v>1672.54</v>
      </c>
      <c r="I127" s="300">
        <v>1672.54</v>
      </c>
      <c r="J127" s="300">
        <v>1672.54</v>
      </c>
      <c r="K127" s="300">
        <v>1672.54</v>
      </c>
      <c r="L127" s="300">
        <v>1672.54</v>
      </c>
      <c r="M127" s="300">
        <v>1672.54</v>
      </c>
      <c r="N127" s="300">
        <v>1672.54</v>
      </c>
      <c r="O127" s="300">
        <v>1672.54</v>
      </c>
      <c r="P127" s="298">
        <f t="shared" si="1"/>
        <v>20070.480000000007</v>
      </c>
    </row>
    <row r="128" spans="1:16" ht="14.25">
      <c r="A128" s="293"/>
      <c r="B128" s="310" t="s">
        <v>2723</v>
      </c>
      <c r="C128" s="299" t="s">
        <v>52</v>
      </c>
      <c r="D128" s="300">
        <v>1779.3</v>
      </c>
      <c r="E128" s="300">
        <v>1779.3</v>
      </c>
      <c r="F128" s="300">
        <v>1779.3</v>
      </c>
      <c r="G128" s="300">
        <v>1779.3</v>
      </c>
      <c r="H128" s="300">
        <v>1779.3</v>
      </c>
      <c r="I128" s="300">
        <v>1779.3</v>
      </c>
      <c r="J128" s="300">
        <v>1779.3</v>
      </c>
      <c r="K128" s="300">
        <v>1779.3</v>
      </c>
      <c r="L128" s="300">
        <v>1779.3</v>
      </c>
      <c r="M128" s="300">
        <v>1779.3</v>
      </c>
      <c r="N128" s="300">
        <v>1779.3</v>
      </c>
      <c r="O128" s="300">
        <v>1779.3</v>
      </c>
      <c r="P128" s="298">
        <f t="shared" si="1"/>
        <v>21351.599999999995</v>
      </c>
    </row>
    <row r="129" spans="1:16" ht="14.25">
      <c r="A129" s="293"/>
      <c r="B129" s="310" t="s">
        <v>2724</v>
      </c>
      <c r="C129" s="299" t="s">
        <v>53</v>
      </c>
      <c r="D129" s="300">
        <v>1775.34</v>
      </c>
      <c r="E129" s="300">
        <v>1775.34</v>
      </c>
      <c r="F129" s="300">
        <v>1775.34</v>
      </c>
      <c r="G129" s="300">
        <v>1775.34</v>
      </c>
      <c r="H129" s="300">
        <v>1775.34</v>
      </c>
      <c r="I129" s="300">
        <v>1775.34</v>
      </c>
      <c r="J129" s="300">
        <v>1775.34</v>
      </c>
      <c r="K129" s="300">
        <v>1775.34</v>
      </c>
      <c r="L129" s="300">
        <v>1775.34</v>
      </c>
      <c r="M129" s="300">
        <v>1775.34</v>
      </c>
      <c r="N129" s="300">
        <v>1775.34</v>
      </c>
      <c r="O129" s="300">
        <v>1775.34</v>
      </c>
      <c r="P129" s="298">
        <f t="shared" si="1"/>
        <v>21304.079999999998</v>
      </c>
    </row>
    <row r="130" spans="1:16" ht="14.25">
      <c r="A130" s="293"/>
      <c r="B130" s="310" t="s">
        <v>2725</v>
      </c>
      <c r="C130" s="299" t="s">
        <v>54</v>
      </c>
      <c r="D130" s="300">
        <v>2494.97</v>
      </c>
      <c r="E130" s="300">
        <v>2494.97</v>
      </c>
      <c r="F130" s="300">
        <v>2494.97</v>
      </c>
      <c r="G130" s="300">
        <v>2494.97</v>
      </c>
      <c r="H130" s="300">
        <v>2494.97</v>
      </c>
      <c r="I130" s="300">
        <v>2494.97</v>
      </c>
      <c r="J130" s="300">
        <v>2494.97</v>
      </c>
      <c r="K130" s="300">
        <v>2494.97</v>
      </c>
      <c r="L130" s="300">
        <v>2494.97</v>
      </c>
      <c r="M130" s="300">
        <v>2494.97</v>
      </c>
      <c r="N130" s="300">
        <v>2494.97</v>
      </c>
      <c r="O130" s="300">
        <v>2494.97</v>
      </c>
      <c r="P130" s="298">
        <f t="shared" si="1"/>
        <v>29939.640000000003</v>
      </c>
    </row>
    <row r="131" spans="1:16" ht="14.25">
      <c r="A131" s="293"/>
      <c r="B131" s="310" t="s">
        <v>2726</v>
      </c>
      <c r="C131" s="299" t="s">
        <v>55</v>
      </c>
      <c r="D131" s="300">
        <v>1680.45</v>
      </c>
      <c r="E131" s="300">
        <v>1680.45</v>
      </c>
      <c r="F131" s="300">
        <v>1680.45</v>
      </c>
      <c r="G131" s="300">
        <v>1680.45</v>
      </c>
      <c r="H131" s="300">
        <v>1680.45</v>
      </c>
      <c r="I131" s="300">
        <v>1680.45</v>
      </c>
      <c r="J131" s="300">
        <v>1680.45</v>
      </c>
      <c r="K131" s="300">
        <v>1680.45</v>
      </c>
      <c r="L131" s="300">
        <v>1680.45</v>
      </c>
      <c r="M131" s="300">
        <v>1680.45</v>
      </c>
      <c r="N131" s="300">
        <v>1680.45</v>
      </c>
      <c r="O131" s="300">
        <v>1680.45</v>
      </c>
      <c r="P131" s="298">
        <f t="shared" si="1"/>
        <v>20165.400000000005</v>
      </c>
    </row>
    <row r="132" spans="1:16" ht="14.25">
      <c r="A132" s="293"/>
      <c r="B132" s="310" t="s">
        <v>2727</v>
      </c>
      <c r="C132" s="299" t="s">
        <v>57</v>
      </c>
      <c r="D132" s="300">
        <v>1787.21</v>
      </c>
      <c r="E132" s="300">
        <v>1787.21</v>
      </c>
      <c r="F132" s="300">
        <v>1787.21</v>
      </c>
      <c r="G132" s="300">
        <v>1787.21</v>
      </c>
      <c r="H132" s="300">
        <v>1787.21</v>
      </c>
      <c r="I132" s="300">
        <v>1787.21</v>
      </c>
      <c r="J132" s="300">
        <v>1787.21</v>
      </c>
      <c r="K132" s="300">
        <v>1787.21</v>
      </c>
      <c r="L132" s="300">
        <v>1787.21</v>
      </c>
      <c r="M132" s="300">
        <v>1787.21</v>
      </c>
      <c r="N132" s="300">
        <v>1787.21</v>
      </c>
      <c r="O132" s="300">
        <v>1787.21</v>
      </c>
      <c r="P132" s="298">
        <f t="shared" si="1"/>
        <v>21446.519999999993</v>
      </c>
    </row>
    <row r="133" spans="1:16" ht="14.25">
      <c r="A133" s="293"/>
      <c r="B133" s="310" t="s">
        <v>2728</v>
      </c>
      <c r="C133" s="299" t="s">
        <v>58</v>
      </c>
      <c r="D133" s="300">
        <v>1791.16</v>
      </c>
      <c r="E133" s="300">
        <v>1791.16</v>
      </c>
      <c r="F133" s="300">
        <v>1791.16</v>
      </c>
      <c r="G133" s="300">
        <v>1791.16</v>
      </c>
      <c r="H133" s="300">
        <v>1791.16</v>
      </c>
      <c r="I133" s="300">
        <v>1791.16</v>
      </c>
      <c r="J133" s="300">
        <v>1791.16</v>
      </c>
      <c r="K133" s="300">
        <v>1791.16</v>
      </c>
      <c r="L133" s="300">
        <v>1791.16</v>
      </c>
      <c r="M133" s="300">
        <v>1791.16</v>
      </c>
      <c r="N133" s="300">
        <v>1791.16</v>
      </c>
      <c r="O133" s="300">
        <v>1791.16</v>
      </c>
      <c r="P133" s="298">
        <f t="shared" si="1"/>
        <v>21493.920000000002</v>
      </c>
    </row>
    <row r="134" spans="1:16" ht="14.25">
      <c r="A134" s="293"/>
      <c r="B134" s="310" t="s">
        <v>2729</v>
      </c>
      <c r="C134" s="299" t="s">
        <v>59</v>
      </c>
      <c r="D134" s="300">
        <v>2498.93</v>
      </c>
      <c r="E134" s="300">
        <v>2498.93</v>
      </c>
      <c r="F134" s="300">
        <v>2498.93</v>
      </c>
      <c r="G134" s="300">
        <v>2498.93</v>
      </c>
      <c r="H134" s="300">
        <v>2498.93</v>
      </c>
      <c r="I134" s="300">
        <v>2498.93</v>
      </c>
      <c r="J134" s="300">
        <v>2498.93</v>
      </c>
      <c r="K134" s="300">
        <v>2498.93</v>
      </c>
      <c r="L134" s="300">
        <v>2498.93</v>
      </c>
      <c r="M134" s="300">
        <v>2498.93</v>
      </c>
      <c r="N134" s="300">
        <v>2498.93</v>
      </c>
      <c r="O134" s="300">
        <v>2498.93</v>
      </c>
      <c r="P134" s="298">
        <f t="shared" si="1"/>
        <v>29987.16</v>
      </c>
    </row>
    <row r="135" spans="1:16" ht="14.25">
      <c r="A135" s="293"/>
      <c r="B135" s="310" t="s">
        <v>2730</v>
      </c>
      <c r="C135" s="299" t="s">
        <v>60</v>
      </c>
      <c r="D135" s="300">
        <v>1672.54</v>
      </c>
      <c r="E135" s="300">
        <v>1672.54</v>
      </c>
      <c r="F135" s="300">
        <v>1672.54</v>
      </c>
      <c r="G135" s="300">
        <v>1672.54</v>
      </c>
      <c r="H135" s="300">
        <v>1672.54</v>
      </c>
      <c r="I135" s="300">
        <v>1672.54</v>
      </c>
      <c r="J135" s="300">
        <v>1672.54</v>
      </c>
      <c r="K135" s="300">
        <v>1672.54</v>
      </c>
      <c r="L135" s="300">
        <v>1672.54</v>
      </c>
      <c r="M135" s="300">
        <v>1672.54</v>
      </c>
      <c r="N135" s="300">
        <v>1672.54</v>
      </c>
      <c r="O135" s="300">
        <v>1672.54</v>
      </c>
      <c r="P135" s="298">
        <f aca="true" t="shared" si="2" ref="P135:P198">SUM(D135:O135)</f>
        <v>20070.480000000007</v>
      </c>
    </row>
    <row r="136" spans="1:16" ht="14.25">
      <c r="A136" s="293"/>
      <c r="B136" s="310" t="s">
        <v>2731</v>
      </c>
      <c r="C136" s="299" t="s">
        <v>61</v>
      </c>
      <c r="D136" s="300">
        <v>1779.3</v>
      </c>
      <c r="E136" s="300">
        <v>1779.3</v>
      </c>
      <c r="F136" s="300">
        <v>1779.3</v>
      </c>
      <c r="G136" s="300">
        <v>1779.3</v>
      </c>
      <c r="H136" s="300">
        <v>1779.3</v>
      </c>
      <c r="I136" s="300">
        <v>1779.3</v>
      </c>
      <c r="J136" s="300">
        <v>1779.3</v>
      </c>
      <c r="K136" s="300">
        <v>1779.3</v>
      </c>
      <c r="L136" s="300">
        <v>1779.3</v>
      </c>
      <c r="M136" s="300">
        <v>1779.3</v>
      </c>
      <c r="N136" s="300">
        <v>1779.3</v>
      </c>
      <c r="O136" s="300">
        <v>1779.3</v>
      </c>
      <c r="P136" s="298">
        <f t="shared" si="2"/>
        <v>21351.599999999995</v>
      </c>
    </row>
    <row r="137" spans="1:16" ht="14.25">
      <c r="A137" s="293"/>
      <c r="B137" s="310" t="s">
        <v>2732</v>
      </c>
      <c r="C137" s="299" t="s">
        <v>62</v>
      </c>
      <c r="D137" s="300">
        <v>1791.16</v>
      </c>
      <c r="E137" s="300">
        <v>1791.16</v>
      </c>
      <c r="F137" s="300">
        <v>1791.16</v>
      </c>
      <c r="G137" s="300">
        <v>1791.16</v>
      </c>
      <c r="H137" s="300">
        <v>1791.16</v>
      </c>
      <c r="I137" s="300">
        <v>1791.16</v>
      </c>
      <c r="J137" s="300">
        <v>1791.16</v>
      </c>
      <c r="K137" s="300">
        <v>1791.16</v>
      </c>
      <c r="L137" s="300">
        <v>1791.16</v>
      </c>
      <c r="M137" s="300">
        <v>1791.16</v>
      </c>
      <c r="N137" s="300">
        <v>1791.16</v>
      </c>
      <c r="O137" s="300">
        <v>1791.16</v>
      </c>
      <c r="P137" s="298">
        <f t="shared" si="2"/>
        <v>21493.920000000002</v>
      </c>
    </row>
    <row r="138" spans="1:16" ht="14.25">
      <c r="A138" s="293"/>
      <c r="B138" s="310" t="s">
        <v>2733</v>
      </c>
      <c r="C138" s="299" t="s">
        <v>63</v>
      </c>
      <c r="D138" s="300">
        <v>2510.79</v>
      </c>
      <c r="E138" s="300">
        <v>2510.79</v>
      </c>
      <c r="F138" s="300">
        <v>2510.79</v>
      </c>
      <c r="G138" s="300">
        <v>2510.79</v>
      </c>
      <c r="H138" s="300">
        <v>2510.79</v>
      </c>
      <c r="I138" s="300">
        <v>2510.79</v>
      </c>
      <c r="J138" s="300">
        <v>2510.79</v>
      </c>
      <c r="K138" s="300">
        <v>2510.79</v>
      </c>
      <c r="L138" s="300">
        <v>2510.79</v>
      </c>
      <c r="M138" s="300">
        <v>2510.79</v>
      </c>
      <c r="N138" s="300">
        <v>2510.79</v>
      </c>
      <c r="O138" s="300">
        <v>2510.79</v>
      </c>
      <c r="P138" s="298">
        <f t="shared" si="2"/>
        <v>30129.480000000007</v>
      </c>
    </row>
    <row r="139" spans="1:16" ht="14.25">
      <c r="A139" s="293"/>
      <c r="B139" s="310" t="s">
        <v>2734</v>
      </c>
      <c r="C139" s="299" t="s">
        <v>64</v>
      </c>
      <c r="D139" s="300">
        <v>1668.59</v>
      </c>
      <c r="E139" s="300">
        <v>1668.59</v>
      </c>
      <c r="F139" s="300">
        <v>1668.59</v>
      </c>
      <c r="G139" s="300">
        <v>1668.59</v>
      </c>
      <c r="H139" s="300">
        <v>1668.59</v>
      </c>
      <c r="I139" s="300">
        <v>1668.59</v>
      </c>
      <c r="J139" s="300">
        <v>1668.59</v>
      </c>
      <c r="K139" s="300">
        <v>1668.59</v>
      </c>
      <c r="L139" s="300">
        <v>1668.59</v>
      </c>
      <c r="M139" s="300">
        <v>1668.59</v>
      </c>
      <c r="N139" s="300">
        <v>1668.59</v>
      </c>
      <c r="O139" s="300">
        <v>1668.59</v>
      </c>
      <c r="P139" s="298">
        <f t="shared" si="2"/>
        <v>20023.079999999998</v>
      </c>
    </row>
    <row r="140" spans="1:16" ht="14.25">
      <c r="A140" s="293"/>
      <c r="B140" s="310" t="s">
        <v>2735</v>
      </c>
      <c r="C140" s="299" t="s">
        <v>65</v>
      </c>
      <c r="D140" s="300">
        <v>1783.25</v>
      </c>
      <c r="E140" s="300">
        <v>1783.25</v>
      </c>
      <c r="F140" s="300">
        <v>1783.25</v>
      </c>
      <c r="G140" s="300">
        <v>1783.25</v>
      </c>
      <c r="H140" s="300">
        <v>1783.25</v>
      </c>
      <c r="I140" s="300">
        <v>1783.25</v>
      </c>
      <c r="J140" s="300">
        <v>1783.25</v>
      </c>
      <c r="K140" s="300">
        <v>1783.25</v>
      </c>
      <c r="L140" s="300">
        <v>1783.25</v>
      </c>
      <c r="M140" s="300">
        <v>1783.25</v>
      </c>
      <c r="N140" s="300">
        <v>1783.25</v>
      </c>
      <c r="O140" s="300">
        <v>1783.25</v>
      </c>
      <c r="P140" s="298">
        <f t="shared" si="2"/>
        <v>21399</v>
      </c>
    </row>
    <row r="141" spans="1:16" ht="14.25">
      <c r="A141" s="293"/>
      <c r="B141" s="310" t="s">
        <v>2736</v>
      </c>
      <c r="C141" s="299" t="s">
        <v>66</v>
      </c>
      <c r="D141" s="300">
        <v>1791.16</v>
      </c>
      <c r="E141" s="300">
        <v>1791.16</v>
      </c>
      <c r="F141" s="300">
        <v>1791.16</v>
      </c>
      <c r="G141" s="300">
        <v>1791.16</v>
      </c>
      <c r="H141" s="300">
        <v>1791.16</v>
      </c>
      <c r="I141" s="300">
        <v>1791.16</v>
      </c>
      <c r="J141" s="300">
        <v>1791.16</v>
      </c>
      <c r="K141" s="300">
        <v>1791.16</v>
      </c>
      <c r="L141" s="300">
        <v>1791.16</v>
      </c>
      <c r="M141" s="300">
        <v>1791.16</v>
      </c>
      <c r="N141" s="300">
        <v>1791.16</v>
      </c>
      <c r="O141" s="300">
        <v>1791.16</v>
      </c>
      <c r="P141" s="298">
        <f t="shared" si="2"/>
        <v>21493.920000000002</v>
      </c>
    </row>
    <row r="142" spans="1:16" ht="14.25">
      <c r="A142" s="293"/>
      <c r="B142" s="310" t="s">
        <v>2737</v>
      </c>
      <c r="C142" s="299" t="s">
        <v>68</v>
      </c>
      <c r="D142" s="300">
        <v>2506.83</v>
      </c>
      <c r="E142" s="300">
        <v>2506.83</v>
      </c>
      <c r="F142" s="300">
        <v>2506.83</v>
      </c>
      <c r="G142" s="300">
        <v>2506.83</v>
      </c>
      <c r="H142" s="300">
        <v>2506.83</v>
      </c>
      <c r="I142" s="300">
        <v>2506.83</v>
      </c>
      <c r="J142" s="300">
        <v>2506.83</v>
      </c>
      <c r="K142" s="300">
        <v>2506.83</v>
      </c>
      <c r="L142" s="300">
        <v>2506.83</v>
      </c>
      <c r="M142" s="300">
        <v>2506.83</v>
      </c>
      <c r="N142" s="300">
        <v>2506.83</v>
      </c>
      <c r="O142" s="300">
        <v>2506.83</v>
      </c>
      <c r="P142" s="298">
        <f t="shared" si="2"/>
        <v>30081.960000000006</v>
      </c>
    </row>
    <row r="143" spans="1:16" ht="14.25">
      <c r="A143" s="293"/>
      <c r="B143" s="310" t="s">
        <v>2738</v>
      </c>
      <c r="C143" s="299" t="s">
        <v>69</v>
      </c>
      <c r="D143" s="300">
        <v>1676.49</v>
      </c>
      <c r="E143" s="300">
        <v>1676.49</v>
      </c>
      <c r="F143" s="300">
        <v>1676.49</v>
      </c>
      <c r="G143" s="300">
        <v>1676.49</v>
      </c>
      <c r="H143" s="300">
        <v>1676.49</v>
      </c>
      <c r="I143" s="300">
        <v>1676.49</v>
      </c>
      <c r="J143" s="300">
        <v>1676.49</v>
      </c>
      <c r="K143" s="300">
        <v>1676.49</v>
      </c>
      <c r="L143" s="300">
        <v>1676.49</v>
      </c>
      <c r="M143" s="300">
        <v>1676.49</v>
      </c>
      <c r="N143" s="300">
        <v>1676.49</v>
      </c>
      <c r="O143" s="300">
        <v>1676.49</v>
      </c>
      <c r="P143" s="298">
        <f t="shared" si="2"/>
        <v>20117.880000000005</v>
      </c>
    </row>
    <row r="144" spans="1:16" ht="14.25">
      <c r="A144" s="293"/>
      <c r="B144" s="310" t="s">
        <v>2739</v>
      </c>
      <c r="C144" s="299" t="s">
        <v>70</v>
      </c>
      <c r="D144" s="300">
        <v>1791.16</v>
      </c>
      <c r="E144" s="300">
        <v>1791.16</v>
      </c>
      <c r="F144" s="300">
        <v>1791.16</v>
      </c>
      <c r="G144" s="300">
        <v>1791.16</v>
      </c>
      <c r="H144" s="300">
        <v>1791.16</v>
      </c>
      <c r="I144" s="300">
        <v>1791.16</v>
      </c>
      <c r="J144" s="300">
        <v>1791.16</v>
      </c>
      <c r="K144" s="300">
        <v>1791.16</v>
      </c>
      <c r="L144" s="300">
        <v>1791.16</v>
      </c>
      <c r="M144" s="300">
        <v>1791.16</v>
      </c>
      <c r="N144" s="300">
        <v>1791.16</v>
      </c>
      <c r="O144" s="300">
        <v>1791.16</v>
      </c>
      <c r="P144" s="298">
        <f t="shared" si="2"/>
        <v>21493.920000000002</v>
      </c>
    </row>
    <row r="145" spans="1:16" ht="14.25">
      <c r="A145" s="293"/>
      <c r="B145" s="310" t="s">
        <v>2740</v>
      </c>
      <c r="C145" s="299" t="s">
        <v>71</v>
      </c>
      <c r="D145" s="300">
        <v>1795.11</v>
      </c>
      <c r="E145" s="300">
        <v>1795.11</v>
      </c>
      <c r="F145" s="300">
        <v>1795.11</v>
      </c>
      <c r="G145" s="300">
        <v>1795.11</v>
      </c>
      <c r="H145" s="300">
        <v>1795.11</v>
      </c>
      <c r="I145" s="300">
        <v>1795.11</v>
      </c>
      <c r="J145" s="300">
        <v>1795.11</v>
      </c>
      <c r="K145" s="300">
        <v>1795.11</v>
      </c>
      <c r="L145" s="300">
        <v>1795.11</v>
      </c>
      <c r="M145" s="300">
        <v>1795.11</v>
      </c>
      <c r="N145" s="300">
        <v>1795.11</v>
      </c>
      <c r="O145" s="300">
        <v>1795.11</v>
      </c>
      <c r="P145" s="298">
        <f t="shared" si="2"/>
        <v>21541.320000000003</v>
      </c>
    </row>
    <row r="146" spans="1:16" ht="14.25">
      <c r="A146" s="293"/>
      <c r="B146" s="310" t="s">
        <v>2741</v>
      </c>
      <c r="C146" s="299" t="s">
        <v>72</v>
      </c>
      <c r="D146" s="300">
        <v>2494.97</v>
      </c>
      <c r="E146" s="300">
        <v>2494.97</v>
      </c>
      <c r="F146" s="300">
        <v>2494.97</v>
      </c>
      <c r="G146" s="300">
        <v>2494.97</v>
      </c>
      <c r="H146" s="300">
        <v>2494.97</v>
      </c>
      <c r="I146" s="300">
        <v>2494.97</v>
      </c>
      <c r="J146" s="300">
        <v>2494.97</v>
      </c>
      <c r="K146" s="300">
        <v>2494.97</v>
      </c>
      <c r="L146" s="300">
        <v>2494.97</v>
      </c>
      <c r="M146" s="300">
        <v>2494.97</v>
      </c>
      <c r="N146" s="300">
        <v>2494.97</v>
      </c>
      <c r="O146" s="300">
        <v>2494.97</v>
      </c>
      <c r="P146" s="298">
        <f t="shared" si="2"/>
        <v>29939.640000000003</v>
      </c>
    </row>
    <row r="147" spans="1:16" ht="14.25">
      <c r="A147" s="293"/>
      <c r="B147" s="310" t="s">
        <v>2742</v>
      </c>
      <c r="C147" s="299" t="s">
        <v>73</v>
      </c>
      <c r="D147" s="300">
        <v>1672.54</v>
      </c>
      <c r="E147" s="300">
        <v>1672.54</v>
      </c>
      <c r="F147" s="300">
        <v>1672.54</v>
      </c>
      <c r="G147" s="300">
        <v>1672.54</v>
      </c>
      <c r="H147" s="300">
        <v>1672.54</v>
      </c>
      <c r="I147" s="300">
        <v>1672.54</v>
      </c>
      <c r="J147" s="300">
        <v>1672.54</v>
      </c>
      <c r="K147" s="300">
        <v>1672.54</v>
      </c>
      <c r="L147" s="300">
        <v>1672.54</v>
      </c>
      <c r="M147" s="300">
        <v>1672.54</v>
      </c>
      <c r="N147" s="300">
        <v>1672.54</v>
      </c>
      <c r="O147" s="300">
        <v>1672.54</v>
      </c>
      <c r="P147" s="298">
        <f t="shared" si="2"/>
        <v>20070.480000000007</v>
      </c>
    </row>
    <row r="148" spans="1:16" ht="14.25">
      <c r="A148" s="293"/>
      <c r="B148" s="310" t="s">
        <v>2743</v>
      </c>
      <c r="C148" s="299" t="s">
        <v>74</v>
      </c>
      <c r="D148" s="300">
        <v>1779.3</v>
      </c>
      <c r="E148" s="300">
        <v>1779.3</v>
      </c>
      <c r="F148" s="300">
        <v>1779.3</v>
      </c>
      <c r="G148" s="300">
        <v>1779.3</v>
      </c>
      <c r="H148" s="300">
        <v>1779.3</v>
      </c>
      <c r="I148" s="300">
        <v>1779.3</v>
      </c>
      <c r="J148" s="300">
        <v>1779.3</v>
      </c>
      <c r="K148" s="300">
        <v>1779.3</v>
      </c>
      <c r="L148" s="300">
        <v>1779.3</v>
      </c>
      <c r="M148" s="300">
        <v>1779.3</v>
      </c>
      <c r="N148" s="300">
        <v>1779.3</v>
      </c>
      <c r="O148" s="300">
        <v>1779.3</v>
      </c>
      <c r="P148" s="298">
        <f t="shared" si="2"/>
        <v>21351.599999999995</v>
      </c>
    </row>
    <row r="149" spans="1:16" ht="14.25">
      <c r="A149" s="293"/>
      <c r="B149" s="310" t="s">
        <v>2744</v>
      </c>
      <c r="C149" s="299" t="s">
        <v>75</v>
      </c>
      <c r="D149" s="300">
        <v>1779.3</v>
      </c>
      <c r="E149" s="300">
        <v>1779.3</v>
      </c>
      <c r="F149" s="300">
        <v>1779.3</v>
      </c>
      <c r="G149" s="300">
        <v>1779.3</v>
      </c>
      <c r="H149" s="300">
        <v>1779.3</v>
      </c>
      <c r="I149" s="300">
        <v>1779.3</v>
      </c>
      <c r="J149" s="300">
        <v>1779.3</v>
      </c>
      <c r="K149" s="300">
        <v>1779.3</v>
      </c>
      <c r="L149" s="300">
        <v>1779.3</v>
      </c>
      <c r="M149" s="300">
        <v>1779.3</v>
      </c>
      <c r="N149" s="300">
        <v>1779.3</v>
      </c>
      <c r="O149" s="300">
        <v>1779.3</v>
      </c>
      <c r="P149" s="298">
        <f t="shared" si="2"/>
        <v>21351.599999999995</v>
      </c>
    </row>
    <row r="150" spans="1:16" ht="14.25">
      <c r="A150" s="293"/>
      <c r="B150" s="310" t="s">
        <v>2745</v>
      </c>
      <c r="C150" s="299" t="s">
        <v>76</v>
      </c>
      <c r="D150" s="300">
        <v>2506.83</v>
      </c>
      <c r="E150" s="300">
        <v>2506.83</v>
      </c>
      <c r="F150" s="300">
        <v>2506.83</v>
      </c>
      <c r="G150" s="300">
        <v>2506.83</v>
      </c>
      <c r="H150" s="300">
        <v>2506.83</v>
      </c>
      <c r="I150" s="300">
        <v>2506.83</v>
      </c>
      <c r="J150" s="300">
        <v>2506.83</v>
      </c>
      <c r="K150" s="300">
        <v>2506.83</v>
      </c>
      <c r="L150" s="300">
        <v>2506.83</v>
      </c>
      <c r="M150" s="300">
        <v>2506.83</v>
      </c>
      <c r="N150" s="300">
        <v>2506.83</v>
      </c>
      <c r="O150" s="300">
        <v>2506.83</v>
      </c>
      <c r="P150" s="298">
        <f t="shared" si="2"/>
        <v>30081.960000000006</v>
      </c>
    </row>
    <row r="151" spans="1:16" ht="14.25">
      <c r="A151" s="293"/>
      <c r="B151" s="310" t="s">
        <v>2746</v>
      </c>
      <c r="C151" s="299" t="s">
        <v>77</v>
      </c>
      <c r="D151" s="300">
        <v>1668.59</v>
      </c>
      <c r="E151" s="300">
        <v>1668.59</v>
      </c>
      <c r="F151" s="300">
        <v>1668.59</v>
      </c>
      <c r="G151" s="300">
        <v>1668.59</v>
      </c>
      <c r="H151" s="300">
        <v>1668.59</v>
      </c>
      <c r="I151" s="300">
        <v>1668.59</v>
      </c>
      <c r="J151" s="300">
        <v>1668.59</v>
      </c>
      <c r="K151" s="300">
        <v>1668.59</v>
      </c>
      <c r="L151" s="300">
        <v>1668.59</v>
      </c>
      <c r="M151" s="300">
        <v>1668.59</v>
      </c>
      <c r="N151" s="300">
        <v>1668.59</v>
      </c>
      <c r="O151" s="300">
        <v>1668.59</v>
      </c>
      <c r="P151" s="298">
        <f t="shared" si="2"/>
        <v>20023.079999999998</v>
      </c>
    </row>
    <row r="152" spans="1:16" ht="14.25">
      <c r="A152" s="293"/>
      <c r="B152" s="310" t="s">
        <v>2747</v>
      </c>
      <c r="C152" s="299" t="s">
        <v>79</v>
      </c>
      <c r="D152" s="300">
        <v>1791.16</v>
      </c>
      <c r="E152" s="300">
        <v>1791.16</v>
      </c>
      <c r="F152" s="300">
        <v>1791.16</v>
      </c>
      <c r="G152" s="300">
        <v>1791.16</v>
      </c>
      <c r="H152" s="300">
        <v>1791.16</v>
      </c>
      <c r="I152" s="300">
        <v>1791.16</v>
      </c>
      <c r="J152" s="300">
        <v>1791.16</v>
      </c>
      <c r="K152" s="300">
        <v>1791.16</v>
      </c>
      <c r="L152" s="300">
        <v>1791.16</v>
      </c>
      <c r="M152" s="300">
        <v>1791.16</v>
      </c>
      <c r="N152" s="300">
        <v>1791.16</v>
      </c>
      <c r="O152" s="300">
        <v>1791.16</v>
      </c>
      <c r="P152" s="298">
        <f t="shared" si="2"/>
        <v>21493.920000000002</v>
      </c>
    </row>
    <row r="153" spans="1:16" ht="14.25">
      <c r="A153" s="293"/>
      <c r="B153" s="310" t="s">
        <v>2748</v>
      </c>
      <c r="C153" s="299" t="s">
        <v>80</v>
      </c>
      <c r="D153" s="300">
        <v>1783.25</v>
      </c>
      <c r="E153" s="300">
        <v>1783.25</v>
      </c>
      <c r="F153" s="300">
        <v>1783.25</v>
      </c>
      <c r="G153" s="300">
        <v>1783.25</v>
      </c>
      <c r="H153" s="300">
        <v>1783.25</v>
      </c>
      <c r="I153" s="300">
        <v>1783.25</v>
      </c>
      <c r="J153" s="300">
        <v>1783.25</v>
      </c>
      <c r="K153" s="300">
        <v>1783.25</v>
      </c>
      <c r="L153" s="300">
        <v>1783.25</v>
      </c>
      <c r="M153" s="300">
        <v>1783.25</v>
      </c>
      <c r="N153" s="300">
        <v>1783.25</v>
      </c>
      <c r="O153" s="300">
        <v>1783.25</v>
      </c>
      <c r="P153" s="298">
        <f t="shared" si="2"/>
        <v>21399</v>
      </c>
    </row>
    <row r="154" spans="1:16" ht="14.25">
      <c r="A154" s="293"/>
      <c r="B154" s="310" t="s">
        <v>2749</v>
      </c>
      <c r="C154" s="299" t="s">
        <v>81</v>
      </c>
      <c r="D154" s="300">
        <v>2498.93</v>
      </c>
      <c r="E154" s="300">
        <v>2498.93</v>
      </c>
      <c r="F154" s="300">
        <v>2498.93</v>
      </c>
      <c r="G154" s="300">
        <v>2498.93</v>
      </c>
      <c r="H154" s="300">
        <v>2498.93</v>
      </c>
      <c r="I154" s="300">
        <v>2498.93</v>
      </c>
      <c r="J154" s="300">
        <v>2498.93</v>
      </c>
      <c r="K154" s="300">
        <v>2498.93</v>
      </c>
      <c r="L154" s="300">
        <v>2498.93</v>
      </c>
      <c r="M154" s="300">
        <v>2498.93</v>
      </c>
      <c r="N154" s="300">
        <v>2498.93</v>
      </c>
      <c r="O154" s="300">
        <v>2498.93</v>
      </c>
      <c r="P154" s="298">
        <f t="shared" si="2"/>
        <v>29987.16</v>
      </c>
    </row>
    <row r="155" spans="1:16" ht="14.25">
      <c r="A155" s="293"/>
      <c r="B155" s="310" t="s">
        <v>2750</v>
      </c>
      <c r="C155" s="299" t="s">
        <v>82</v>
      </c>
      <c r="D155" s="300">
        <v>1680.45</v>
      </c>
      <c r="E155" s="300">
        <v>1680.45</v>
      </c>
      <c r="F155" s="300">
        <v>1680.45</v>
      </c>
      <c r="G155" s="300">
        <v>1680.45</v>
      </c>
      <c r="H155" s="300">
        <v>1680.45</v>
      </c>
      <c r="I155" s="300">
        <v>1680.45</v>
      </c>
      <c r="J155" s="300">
        <v>1680.45</v>
      </c>
      <c r="K155" s="300">
        <v>1680.45</v>
      </c>
      <c r="L155" s="300">
        <v>1680.45</v>
      </c>
      <c r="M155" s="300">
        <v>1680.45</v>
      </c>
      <c r="N155" s="300">
        <v>1680.45</v>
      </c>
      <c r="O155" s="300">
        <v>1680.45</v>
      </c>
      <c r="P155" s="298">
        <f t="shared" si="2"/>
        <v>20165.400000000005</v>
      </c>
    </row>
    <row r="156" spans="1:16" ht="14.25">
      <c r="A156" s="293"/>
      <c r="B156" s="310" t="s">
        <v>2751</v>
      </c>
      <c r="C156" s="299" t="s">
        <v>83</v>
      </c>
      <c r="D156" s="300">
        <v>1799.07</v>
      </c>
      <c r="E156" s="300">
        <v>1799.07</v>
      </c>
      <c r="F156" s="300">
        <v>1799.07</v>
      </c>
      <c r="G156" s="300">
        <v>1799.07</v>
      </c>
      <c r="H156" s="300">
        <v>1799.07</v>
      </c>
      <c r="I156" s="300">
        <v>1799.07</v>
      </c>
      <c r="J156" s="300">
        <v>1799.07</v>
      </c>
      <c r="K156" s="300">
        <v>1799.07</v>
      </c>
      <c r="L156" s="300">
        <v>1799.07</v>
      </c>
      <c r="M156" s="300">
        <v>1799.07</v>
      </c>
      <c r="N156" s="300">
        <v>1799.07</v>
      </c>
      <c r="O156" s="300">
        <v>1799.07</v>
      </c>
      <c r="P156" s="298">
        <f t="shared" si="2"/>
        <v>21588.84</v>
      </c>
    </row>
    <row r="157" spans="1:16" ht="14.25">
      <c r="A157" s="293"/>
      <c r="B157" s="310" t="s">
        <v>2752</v>
      </c>
      <c r="C157" s="299" t="s">
        <v>84</v>
      </c>
      <c r="D157" s="300">
        <v>1783.25</v>
      </c>
      <c r="E157" s="300">
        <v>1783.25</v>
      </c>
      <c r="F157" s="300">
        <v>1783.25</v>
      </c>
      <c r="G157" s="300">
        <v>1783.25</v>
      </c>
      <c r="H157" s="300">
        <v>1783.25</v>
      </c>
      <c r="I157" s="300">
        <v>1783.25</v>
      </c>
      <c r="J157" s="300">
        <v>1783.25</v>
      </c>
      <c r="K157" s="300">
        <v>1783.25</v>
      </c>
      <c r="L157" s="300">
        <v>1783.25</v>
      </c>
      <c r="M157" s="300">
        <v>1783.25</v>
      </c>
      <c r="N157" s="300">
        <v>1783.25</v>
      </c>
      <c r="O157" s="300">
        <v>1783.25</v>
      </c>
      <c r="P157" s="298">
        <f t="shared" si="2"/>
        <v>21399</v>
      </c>
    </row>
    <row r="158" spans="1:16" ht="14.25">
      <c r="A158" s="293"/>
      <c r="B158" s="310" t="s">
        <v>2753</v>
      </c>
      <c r="C158" s="299" t="s">
        <v>85</v>
      </c>
      <c r="D158" s="300">
        <v>2502.88</v>
      </c>
      <c r="E158" s="300">
        <v>2502.88</v>
      </c>
      <c r="F158" s="300">
        <v>2502.88</v>
      </c>
      <c r="G158" s="300">
        <v>2502.88</v>
      </c>
      <c r="H158" s="300">
        <v>2502.88</v>
      </c>
      <c r="I158" s="300">
        <v>2502.88</v>
      </c>
      <c r="J158" s="300">
        <v>2502.88</v>
      </c>
      <c r="K158" s="300">
        <v>2502.88</v>
      </c>
      <c r="L158" s="300">
        <v>2502.88</v>
      </c>
      <c r="M158" s="300">
        <v>2502.88</v>
      </c>
      <c r="N158" s="300">
        <v>2502.88</v>
      </c>
      <c r="O158" s="300">
        <v>2502.88</v>
      </c>
      <c r="P158" s="298">
        <f t="shared" si="2"/>
        <v>30034.56000000001</v>
      </c>
    </row>
    <row r="159" spans="1:16" ht="14.25">
      <c r="A159" s="293"/>
      <c r="B159" s="310" t="s">
        <v>2754</v>
      </c>
      <c r="C159" s="299" t="s">
        <v>86</v>
      </c>
      <c r="D159" s="300">
        <v>1680.45</v>
      </c>
      <c r="E159" s="300">
        <v>1680.45</v>
      </c>
      <c r="F159" s="300">
        <v>1680.45</v>
      </c>
      <c r="G159" s="300">
        <v>1680.45</v>
      </c>
      <c r="H159" s="300">
        <v>1680.45</v>
      </c>
      <c r="I159" s="300">
        <v>1680.45</v>
      </c>
      <c r="J159" s="300">
        <v>1680.45</v>
      </c>
      <c r="K159" s="300">
        <v>1680.45</v>
      </c>
      <c r="L159" s="300">
        <v>1680.45</v>
      </c>
      <c r="M159" s="300">
        <v>1680.45</v>
      </c>
      <c r="N159" s="300">
        <v>1680.45</v>
      </c>
      <c r="O159" s="300">
        <v>1680.45</v>
      </c>
      <c r="P159" s="298">
        <f t="shared" si="2"/>
        <v>20165.400000000005</v>
      </c>
    </row>
    <row r="160" spans="1:16" ht="14.25">
      <c r="A160" s="293"/>
      <c r="B160" s="310" t="s">
        <v>2755</v>
      </c>
      <c r="C160" s="299" t="s">
        <v>87</v>
      </c>
      <c r="D160" s="300">
        <v>1787.21</v>
      </c>
      <c r="E160" s="300">
        <v>1787.21</v>
      </c>
      <c r="F160" s="300">
        <v>1787.21</v>
      </c>
      <c r="G160" s="300">
        <v>1787.21</v>
      </c>
      <c r="H160" s="300">
        <v>1787.21</v>
      </c>
      <c r="I160" s="300">
        <v>1787.21</v>
      </c>
      <c r="J160" s="300">
        <v>1787.21</v>
      </c>
      <c r="K160" s="300">
        <v>1787.21</v>
      </c>
      <c r="L160" s="300">
        <v>1787.21</v>
      </c>
      <c r="M160" s="300">
        <v>1787.21</v>
      </c>
      <c r="N160" s="300">
        <v>1787.21</v>
      </c>
      <c r="O160" s="300">
        <v>1787.21</v>
      </c>
      <c r="P160" s="298">
        <f t="shared" si="2"/>
        <v>21446.519999999993</v>
      </c>
    </row>
    <row r="161" spans="1:16" ht="14.25">
      <c r="A161" s="293"/>
      <c r="B161" s="310" t="s">
        <v>2756</v>
      </c>
      <c r="C161" s="299" t="s">
        <v>88</v>
      </c>
      <c r="D161" s="300">
        <v>1783.25</v>
      </c>
      <c r="E161" s="300">
        <v>1783.25</v>
      </c>
      <c r="F161" s="300">
        <v>1783.25</v>
      </c>
      <c r="G161" s="300">
        <v>1783.25</v>
      </c>
      <c r="H161" s="300">
        <v>1783.25</v>
      </c>
      <c r="I161" s="300">
        <v>1783.25</v>
      </c>
      <c r="J161" s="300">
        <v>1783.25</v>
      </c>
      <c r="K161" s="300">
        <v>1783.25</v>
      </c>
      <c r="L161" s="300">
        <v>1783.25</v>
      </c>
      <c r="M161" s="300">
        <v>1783.25</v>
      </c>
      <c r="N161" s="300">
        <v>1783.25</v>
      </c>
      <c r="O161" s="300">
        <v>1783.25</v>
      </c>
      <c r="P161" s="298">
        <f t="shared" si="2"/>
        <v>21399</v>
      </c>
    </row>
    <row r="162" spans="1:16" ht="14.25">
      <c r="A162" s="293"/>
      <c r="B162" s="310" t="s">
        <v>2757</v>
      </c>
      <c r="C162" s="299" t="s">
        <v>90</v>
      </c>
      <c r="D162" s="300">
        <v>2506.83</v>
      </c>
      <c r="E162" s="300">
        <v>2506.83</v>
      </c>
      <c r="F162" s="300">
        <v>2506.83</v>
      </c>
      <c r="G162" s="300">
        <v>2506.83</v>
      </c>
      <c r="H162" s="300">
        <v>2506.83</v>
      </c>
      <c r="I162" s="300">
        <v>2506.83</v>
      </c>
      <c r="J162" s="300">
        <v>2506.83</v>
      </c>
      <c r="K162" s="300">
        <v>2506.83</v>
      </c>
      <c r="L162" s="300">
        <v>2506.83</v>
      </c>
      <c r="M162" s="300">
        <v>2506.83</v>
      </c>
      <c r="N162" s="300">
        <v>2506.83</v>
      </c>
      <c r="O162" s="300">
        <v>2506.83</v>
      </c>
      <c r="P162" s="298">
        <f t="shared" si="2"/>
        <v>30081.960000000006</v>
      </c>
    </row>
    <row r="163" spans="1:16" ht="14.25">
      <c r="A163" s="293"/>
      <c r="B163" s="310" t="s">
        <v>2758</v>
      </c>
      <c r="C163" s="299" t="s">
        <v>91</v>
      </c>
      <c r="D163" s="300">
        <v>1668.59</v>
      </c>
      <c r="E163" s="300">
        <v>1668.59</v>
      </c>
      <c r="F163" s="300">
        <v>1668.59</v>
      </c>
      <c r="G163" s="300">
        <v>1668.59</v>
      </c>
      <c r="H163" s="300">
        <v>1668.59</v>
      </c>
      <c r="I163" s="300">
        <v>1668.59</v>
      </c>
      <c r="J163" s="300">
        <v>1668.59</v>
      </c>
      <c r="K163" s="300">
        <v>1668.59</v>
      </c>
      <c r="L163" s="300">
        <v>1668.59</v>
      </c>
      <c r="M163" s="300">
        <v>1668.59</v>
      </c>
      <c r="N163" s="300">
        <v>1668.59</v>
      </c>
      <c r="O163" s="300">
        <v>1668.59</v>
      </c>
      <c r="P163" s="298">
        <f t="shared" si="2"/>
        <v>20023.079999999998</v>
      </c>
    </row>
    <row r="164" spans="1:16" ht="14.25">
      <c r="A164" s="293"/>
      <c r="B164" s="310" t="s">
        <v>2759</v>
      </c>
      <c r="C164" s="299" t="s">
        <v>92</v>
      </c>
      <c r="D164" s="300">
        <v>1795.11</v>
      </c>
      <c r="E164" s="300">
        <v>1795.11</v>
      </c>
      <c r="F164" s="300">
        <v>1795.11</v>
      </c>
      <c r="G164" s="300">
        <v>1795.11</v>
      </c>
      <c r="H164" s="300">
        <v>1795.11</v>
      </c>
      <c r="I164" s="300">
        <v>1795.11</v>
      </c>
      <c r="J164" s="300">
        <v>1795.11</v>
      </c>
      <c r="K164" s="300">
        <v>1795.11</v>
      </c>
      <c r="L164" s="300">
        <v>1795.11</v>
      </c>
      <c r="M164" s="300">
        <v>1795.11</v>
      </c>
      <c r="N164" s="300">
        <v>1795.11</v>
      </c>
      <c r="O164" s="300">
        <v>1795.11</v>
      </c>
      <c r="P164" s="298">
        <f t="shared" si="2"/>
        <v>21541.320000000003</v>
      </c>
    </row>
    <row r="165" spans="1:16" ht="14.25">
      <c r="A165" s="293"/>
      <c r="B165" s="310" t="s">
        <v>2760</v>
      </c>
      <c r="C165" s="299" t="s">
        <v>93</v>
      </c>
      <c r="D165" s="300">
        <v>1850.47</v>
      </c>
      <c r="E165" s="300">
        <v>1850.47</v>
      </c>
      <c r="F165" s="300">
        <v>1850.47</v>
      </c>
      <c r="G165" s="300">
        <v>1850.47</v>
      </c>
      <c r="H165" s="300">
        <v>1850.47</v>
      </c>
      <c r="I165" s="300">
        <v>1850.47</v>
      </c>
      <c r="J165" s="300">
        <v>1850.47</v>
      </c>
      <c r="K165" s="300">
        <v>1850.47</v>
      </c>
      <c r="L165" s="300">
        <v>1850.47</v>
      </c>
      <c r="M165" s="300">
        <v>1850.47</v>
      </c>
      <c r="N165" s="300">
        <v>1850.47</v>
      </c>
      <c r="O165" s="300">
        <v>1850.47</v>
      </c>
      <c r="P165" s="298">
        <f t="shared" si="2"/>
        <v>22205.640000000003</v>
      </c>
    </row>
    <row r="166" spans="1:16" ht="14.25">
      <c r="A166" s="293"/>
      <c r="B166" s="310" t="s">
        <v>2761</v>
      </c>
      <c r="C166" s="299" t="s">
        <v>94</v>
      </c>
      <c r="D166" s="300">
        <v>2581.96</v>
      </c>
      <c r="E166" s="300">
        <v>2581.96</v>
      </c>
      <c r="F166" s="300">
        <v>2581.96</v>
      </c>
      <c r="G166" s="300">
        <v>2581.96</v>
      </c>
      <c r="H166" s="300">
        <v>2581.96</v>
      </c>
      <c r="I166" s="300">
        <v>2581.96</v>
      </c>
      <c r="J166" s="300">
        <v>2581.96</v>
      </c>
      <c r="K166" s="300">
        <v>2581.96</v>
      </c>
      <c r="L166" s="300">
        <v>2581.96</v>
      </c>
      <c r="M166" s="300">
        <v>2581.96</v>
      </c>
      <c r="N166" s="300">
        <v>2581.96</v>
      </c>
      <c r="O166" s="300">
        <v>2581.96</v>
      </c>
      <c r="P166" s="298">
        <f t="shared" si="2"/>
        <v>30983.519999999993</v>
      </c>
    </row>
    <row r="167" spans="1:16" ht="14.25">
      <c r="A167" s="293"/>
      <c r="B167" s="310" t="s">
        <v>2762</v>
      </c>
      <c r="C167" s="299" t="s">
        <v>95</v>
      </c>
      <c r="D167" s="300">
        <v>3772.11</v>
      </c>
      <c r="E167" s="300">
        <v>3772.11</v>
      </c>
      <c r="F167" s="300">
        <v>3772.11</v>
      </c>
      <c r="G167" s="300">
        <v>3772.11</v>
      </c>
      <c r="H167" s="300">
        <v>3772.11</v>
      </c>
      <c r="I167" s="300">
        <v>3772.11</v>
      </c>
      <c r="J167" s="300">
        <v>3772.11</v>
      </c>
      <c r="K167" s="300">
        <v>3772.11</v>
      </c>
      <c r="L167" s="300">
        <v>3772.11</v>
      </c>
      <c r="M167" s="300">
        <v>3772.11</v>
      </c>
      <c r="N167" s="300">
        <v>3772.11</v>
      </c>
      <c r="O167" s="300">
        <v>3772.11</v>
      </c>
      <c r="P167" s="298">
        <f t="shared" si="2"/>
        <v>45265.32</v>
      </c>
    </row>
    <row r="168" spans="1:16" ht="14.25">
      <c r="A168" s="293"/>
      <c r="B168" s="310" t="s">
        <v>2763</v>
      </c>
      <c r="C168" s="299" t="s">
        <v>96</v>
      </c>
      <c r="D168" s="300">
        <v>1846.52</v>
      </c>
      <c r="E168" s="300">
        <v>1846.52</v>
      </c>
      <c r="F168" s="300">
        <v>1846.52</v>
      </c>
      <c r="G168" s="300">
        <v>1846.52</v>
      </c>
      <c r="H168" s="300">
        <v>1846.52</v>
      </c>
      <c r="I168" s="300">
        <v>1846.52</v>
      </c>
      <c r="J168" s="300">
        <v>1846.52</v>
      </c>
      <c r="K168" s="300">
        <v>1846.52</v>
      </c>
      <c r="L168" s="300">
        <v>1846.52</v>
      </c>
      <c r="M168" s="300">
        <v>1846.52</v>
      </c>
      <c r="N168" s="300">
        <v>1846.52</v>
      </c>
      <c r="O168" s="300">
        <v>1846.52</v>
      </c>
      <c r="P168" s="298">
        <f t="shared" si="2"/>
        <v>22158.24</v>
      </c>
    </row>
    <row r="169" spans="1:16" ht="14.25">
      <c r="A169" s="293"/>
      <c r="B169" s="310" t="s">
        <v>2764</v>
      </c>
      <c r="C169" s="299" t="s">
        <v>1005</v>
      </c>
      <c r="D169" s="300">
        <v>2581.96</v>
      </c>
      <c r="E169" s="300">
        <v>2581.96</v>
      </c>
      <c r="F169" s="300">
        <v>2581.96</v>
      </c>
      <c r="G169" s="300">
        <v>2581.96</v>
      </c>
      <c r="H169" s="300">
        <v>2581.96</v>
      </c>
      <c r="I169" s="300">
        <v>2581.96</v>
      </c>
      <c r="J169" s="300">
        <v>2581.96</v>
      </c>
      <c r="K169" s="300">
        <v>2581.96</v>
      </c>
      <c r="L169" s="300">
        <v>2581.96</v>
      </c>
      <c r="M169" s="300">
        <v>2581.96</v>
      </c>
      <c r="N169" s="300">
        <v>2581.96</v>
      </c>
      <c r="O169" s="300">
        <v>2581.96</v>
      </c>
      <c r="P169" s="298">
        <f t="shared" si="2"/>
        <v>30983.519999999993</v>
      </c>
    </row>
    <row r="170" spans="1:16" ht="14.25">
      <c r="A170" s="293"/>
      <c r="B170" s="310" t="s">
        <v>2765</v>
      </c>
      <c r="C170" s="299" t="s">
        <v>1006</v>
      </c>
      <c r="D170" s="300">
        <v>3768.16</v>
      </c>
      <c r="E170" s="300">
        <v>3768.16</v>
      </c>
      <c r="F170" s="300">
        <v>3768.16</v>
      </c>
      <c r="G170" s="300">
        <v>3768.16</v>
      </c>
      <c r="H170" s="300">
        <v>3768.16</v>
      </c>
      <c r="I170" s="300">
        <v>3768.16</v>
      </c>
      <c r="J170" s="300">
        <v>3768.16</v>
      </c>
      <c r="K170" s="300">
        <v>3768.16</v>
      </c>
      <c r="L170" s="300">
        <v>3768.16</v>
      </c>
      <c r="M170" s="300">
        <v>3768.16</v>
      </c>
      <c r="N170" s="300">
        <v>3768.16</v>
      </c>
      <c r="O170" s="300">
        <v>3768.16</v>
      </c>
      <c r="P170" s="298">
        <f t="shared" si="2"/>
        <v>45217.92000000001</v>
      </c>
    </row>
    <row r="171" spans="1:16" ht="14.25">
      <c r="A171" s="293"/>
      <c r="B171" s="310" t="s">
        <v>2766</v>
      </c>
      <c r="C171" s="299" t="s">
        <v>1007</v>
      </c>
      <c r="D171" s="300">
        <v>1850.47</v>
      </c>
      <c r="E171" s="300">
        <v>1850.47</v>
      </c>
      <c r="F171" s="300">
        <v>1850.47</v>
      </c>
      <c r="G171" s="300">
        <v>1850.47</v>
      </c>
      <c r="H171" s="300">
        <v>1850.47</v>
      </c>
      <c r="I171" s="300">
        <v>1850.47</v>
      </c>
      <c r="J171" s="300">
        <v>1850.47</v>
      </c>
      <c r="K171" s="300">
        <v>1850.47</v>
      </c>
      <c r="L171" s="300">
        <v>1850.47</v>
      </c>
      <c r="M171" s="300">
        <v>1850.47</v>
      </c>
      <c r="N171" s="300">
        <v>1850.47</v>
      </c>
      <c r="O171" s="300">
        <v>1850.47</v>
      </c>
      <c r="P171" s="298">
        <f t="shared" si="2"/>
        <v>22205.640000000003</v>
      </c>
    </row>
    <row r="172" spans="1:16" ht="14.25">
      <c r="A172" s="293"/>
      <c r="B172" s="310" t="s">
        <v>2767</v>
      </c>
      <c r="C172" s="299" t="s">
        <v>1008</v>
      </c>
      <c r="D172" s="300">
        <v>2585.91</v>
      </c>
      <c r="E172" s="300">
        <v>2585.91</v>
      </c>
      <c r="F172" s="300">
        <v>2585.91</v>
      </c>
      <c r="G172" s="300">
        <v>2585.91</v>
      </c>
      <c r="H172" s="300">
        <v>2585.91</v>
      </c>
      <c r="I172" s="300">
        <v>2585.91</v>
      </c>
      <c r="J172" s="300">
        <v>2585.91</v>
      </c>
      <c r="K172" s="300">
        <v>2585.91</v>
      </c>
      <c r="L172" s="300">
        <v>2585.91</v>
      </c>
      <c r="M172" s="300">
        <v>2585.91</v>
      </c>
      <c r="N172" s="300">
        <v>2585.91</v>
      </c>
      <c r="O172" s="300">
        <v>2585.91</v>
      </c>
      <c r="P172" s="298">
        <f t="shared" si="2"/>
        <v>31030.92</v>
      </c>
    </row>
    <row r="173" spans="1:16" ht="14.25">
      <c r="A173" s="293"/>
      <c r="B173" s="310" t="s">
        <v>2768</v>
      </c>
      <c r="C173" s="299" t="s">
        <v>1009</v>
      </c>
      <c r="D173" s="300">
        <v>3787.93</v>
      </c>
      <c r="E173" s="300">
        <v>3787.93</v>
      </c>
      <c r="F173" s="300">
        <v>3787.93</v>
      </c>
      <c r="G173" s="300">
        <v>3787.93</v>
      </c>
      <c r="H173" s="300">
        <v>3787.93</v>
      </c>
      <c r="I173" s="300">
        <v>3787.93</v>
      </c>
      <c r="J173" s="300">
        <v>3787.93</v>
      </c>
      <c r="K173" s="300">
        <v>3787.93</v>
      </c>
      <c r="L173" s="300">
        <v>3787.93</v>
      </c>
      <c r="M173" s="300">
        <v>3787.93</v>
      </c>
      <c r="N173" s="300">
        <v>3787.93</v>
      </c>
      <c r="O173" s="300">
        <v>3787.93</v>
      </c>
      <c r="P173" s="298">
        <f t="shared" si="2"/>
        <v>45455.159999999996</v>
      </c>
    </row>
    <row r="174" spans="1:16" ht="14.25">
      <c r="A174" s="293"/>
      <c r="B174" s="310" t="s">
        <v>2769</v>
      </c>
      <c r="C174" s="299" t="s">
        <v>1011</v>
      </c>
      <c r="D174" s="300">
        <v>2589.87</v>
      </c>
      <c r="E174" s="300">
        <v>2589.87</v>
      </c>
      <c r="F174" s="300">
        <v>2589.87</v>
      </c>
      <c r="G174" s="300">
        <v>2589.87</v>
      </c>
      <c r="H174" s="300">
        <v>2589.87</v>
      </c>
      <c r="I174" s="300">
        <v>2589.87</v>
      </c>
      <c r="J174" s="300">
        <v>2589.87</v>
      </c>
      <c r="K174" s="300">
        <v>2589.87</v>
      </c>
      <c r="L174" s="300">
        <v>2589.87</v>
      </c>
      <c r="M174" s="300">
        <v>2589.87</v>
      </c>
      <c r="N174" s="300">
        <v>2589.87</v>
      </c>
      <c r="O174" s="300">
        <v>2589.87</v>
      </c>
      <c r="P174" s="298">
        <f t="shared" si="2"/>
        <v>31078.43999999999</v>
      </c>
    </row>
    <row r="175" spans="1:16" ht="14.25">
      <c r="A175" s="293"/>
      <c r="B175" s="310" t="s">
        <v>2770</v>
      </c>
      <c r="C175" s="299" t="s">
        <v>1012</v>
      </c>
      <c r="D175" s="300">
        <v>3776.07</v>
      </c>
      <c r="E175" s="300">
        <v>3776.07</v>
      </c>
      <c r="F175" s="300">
        <v>3776.07</v>
      </c>
      <c r="G175" s="300">
        <v>3776.07</v>
      </c>
      <c r="H175" s="300">
        <v>3776.07</v>
      </c>
      <c r="I175" s="300">
        <v>3776.07</v>
      </c>
      <c r="J175" s="300">
        <v>3776.07</v>
      </c>
      <c r="K175" s="300">
        <v>3776.07</v>
      </c>
      <c r="L175" s="300">
        <v>3776.07</v>
      </c>
      <c r="M175" s="300">
        <v>3776.07</v>
      </c>
      <c r="N175" s="300">
        <v>3776.07</v>
      </c>
      <c r="O175" s="300">
        <v>3776.07</v>
      </c>
      <c r="P175" s="298">
        <f t="shared" si="2"/>
        <v>45312.840000000004</v>
      </c>
    </row>
    <row r="176" spans="1:16" ht="14.25">
      <c r="A176" s="293"/>
      <c r="B176" s="310" t="s">
        <v>2771</v>
      </c>
      <c r="C176" s="299" t="s">
        <v>1013</v>
      </c>
      <c r="D176" s="300">
        <v>1846.52</v>
      </c>
      <c r="E176" s="300">
        <v>1846.52</v>
      </c>
      <c r="F176" s="300">
        <v>1846.52</v>
      </c>
      <c r="G176" s="300">
        <v>1846.52</v>
      </c>
      <c r="H176" s="300">
        <v>1846.52</v>
      </c>
      <c r="I176" s="300">
        <v>1846.52</v>
      </c>
      <c r="J176" s="300">
        <v>1846.52</v>
      </c>
      <c r="K176" s="300">
        <v>1846.52</v>
      </c>
      <c r="L176" s="300">
        <v>1846.52</v>
      </c>
      <c r="M176" s="300">
        <v>1846.52</v>
      </c>
      <c r="N176" s="300">
        <v>1846.52</v>
      </c>
      <c r="O176" s="300">
        <v>1846.52</v>
      </c>
      <c r="P176" s="298">
        <f t="shared" si="2"/>
        <v>22158.24</v>
      </c>
    </row>
    <row r="177" spans="1:16" ht="14.25">
      <c r="A177" s="293"/>
      <c r="B177" s="310" t="s">
        <v>2772</v>
      </c>
      <c r="C177" s="299" t="s">
        <v>1010</v>
      </c>
      <c r="D177" s="300">
        <v>1846.52</v>
      </c>
      <c r="E177" s="300">
        <v>1846.52</v>
      </c>
      <c r="F177" s="300">
        <v>1846.52</v>
      </c>
      <c r="G177" s="300">
        <v>1846.52</v>
      </c>
      <c r="H177" s="300">
        <v>1846.52</v>
      </c>
      <c r="I177" s="300">
        <v>1846.52</v>
      </c>
      <c r="J177" s="300">
        <v>1846.52</v>
      </c>
      <c r="K177" s="300">
        <v>1846.52</v>
      </c>
      <c r="L177" s="300">
        <v>1846.52</v>
      </c>
      <c r="M177" s="300">
        <v>1846.52</v>
      </c>
      <c r="N177" s="300">
        <v>1846.52</v>
      </c>
      <c r="O177" s="300">
        <v>1846.52</v>
      </c>
      <c r="P177" s="298">
        <f t="shared" si="2"/>
        <v>22158.24</v>
      </c>
    </row>
    <row r="178" spans="1:16" ht="14.25">
      <c r="A178" s="293"/>
      <c r="B178" s="310" t="s">
        <v>2773</v>
      </c>
      <c r="C178" s="299" t="s">
        <v>1014</v>
      </c>
      <c r="D178" s="300">
        <v>2589.87</v>
      </c>
      <c r="E178" s="300">
        <v>2589.87</v>
      </c>
      <c r="F178" s="300">
        <v>2589.87</v>
      </c>
      <c r="G178" s="300">
        <v>2589.87</v>
      </c>
      <c r="H178" s="300">
        <v>2589.87</v>
      </c>
      <c r="I178" s="300">
        <v>2589.87</v>
      </c>
      <c r="J178" s="300">
        <v>2589.87</v>
      </c>
      <c r="K178" s="300">
        <v>2589.87</v>
      </c>
      <c r="L178" s="300">
        <v>2589.87</v>
      </c>
      <c r="M178" s="300">
        <v>2589.87</v>
      </c>
      <c r="N178" s="300">
        <v>2589.87</v>
      </c>
      <c r="O178" s="300">
        <v>2589.87</v>
      </c>
      <c r="P178" s="298">
        <f t="shared" si="2"/>
        <v>31078.43999999999</v>
      </c>
    </row>
    <row r="179" spans="1:16" ht="14.25">
      <c r="A179" s="293"/>
      <c r="B179" s="310" t="s">
        <v>2774</v>
      </c>
      <c r="C179" s="299" t="s">
        <v>1015</v>
      </c>
      <c r="D179" s="300">
        <v>3772.11</v>
      </c>
      <c r="E179" s="300">
        <v>3772.11</v>
      </c>
      <c r="F179" s="300">
        <v>3772.11</v>
      </c>
      <c r="G179" s="300">
        <v>3772.11</v>
      </c>
      <c r="H179" s="300">
        <v>3772.11</v>
      </c>
      <c r="I179" s="300">
        <v>3772.11</v>
      </c>
      <c r="J179" s="300">
        <v>3772.11</v>
      </c>
      <c r="K179" s="300">
        <v>3772.11</v>
      </c>
      <c r="L179" s="300">
        <v>3772.11</v>
      </c>
      <c r="M179" s="300">
        <v>3772.11</v>
      </c>
      <c r="N179" s="300">
        <v>3772.11</v>
      </c>
      <c r="O179" s="300">
        <v>3772.11</v>
      </c>
      <c r="P179" s="298">
        <f t="shared" si="2"/>
        <v>45265.32</v>
      </c>
    </row>
    <row r="180" spans="1:16" ht="14.25">
      <c r="A180" s="293"/>
      <c r="B180" s="310" t="s">
        <v>2775</v>
      </c>
      <c r="C180" s="299" t="s">
        <v>1016</v>
      </c>
      <c r="D180" s="300">
        <v>1854.42</v>
      </c>
      <c r="E180" s="300">
        <v>1854.42</v>
      </c>
      <c r="F180" s="300">
        <v>1854.42</v>
      </c>
      <c r="G180" s="300">
        <v>1854.42</v>
      </c>
      <c r="H180" s="300">
        <v>1854.42</v>
      </c>
      <c r="I180" s="300">
        <v>1854.42</v>
      </c>
      <c r="J180" s="300">
        <v>1854.42</v>
      </c>
      <c r="K180" s="300">
        <v>1854.42</v>
      </c>
      <c r="L180" s="300">
        <v>1854.42</v>
      </c>
      <c r="M180" s="300">
        <v>1854.42</v>
      </c>
      <c r="N180" s="300">
        <v>1854.42</v>
      </c>
      <c r="O180" s="300">
        <v>1854.42</v>
      </c>
      <c r="P180" s="298">
        <f t="shared" si="2"/>
        <v>22253.039999999994</v>
      </c>
    </row>
    <row r="181" spans="1:16" ht="14.25">
      <c r="A181" s="293"/>
      <c r="B181" s="310" t="s">
        <v>2776</v>
      </c>
      <c r="C181" s="299" t="s">
        <v>1017</v>
      </c>
      <c r="D181" s="300">
        <v>2578.01</v>
      </c>
      <c r="E181" s="300">
        <v>2578.01</v>
      </c>
      <c r="F181" s="300">
        <v>2578.01</v>
      </c>
      <c r="G181" s="300">
        <v>2578.01</v>
      </c>
      <c r="H181" s="300">
        <v>2578.01</v>
      </c>
      <c r="I181" s="300">
        <v>2578.01</v>
      </c>
      <c r="J181" s="300">
        <v>2578.01</v>
      </c>
      <c r="K181" s="300">
        <v>2578.01</v>
      </c>
      <c r="L181" s="300">
        <v>2578.01</v>
      </c>
      <c r="M181" s="300">
        <v>2578.01</v>
      </c>
      <c r="N181" s="300">
        <v>2578.01</v>
      </c>
      <c r="O181" s="300">
        <v>2578.01</v>
      </c>
      <c r="P181" s="298">
        <f t="shared" si="2"/>
        <v>30936.12000000001</v>
      </c>
    </row>
    <row r="182" spans="1:16" ht="14.25">
      <c r="A182" s="293"/>
      <c r="B182" s="310" t="s">
        <v>2777</v>
      </c>
      <c r="C182" s="299" t="s">
        <v>1018</v>
      </c>
      <c r="D182" s="300">
        <v>3760.25</v>
      </c>
      <c r="E182" s="300">
        <v>3760.25</v>
      </c>
      <c r="F182" s="300">
        <v>3760.25</v>
      </c>
      <c r="G182" s="300">
        <v>3760.25</v>
      </c>
      <c r="H182" s="300">
        <v>3760.25</v>
      </c>
      <c r="I182" s="300">
        <v>3760.25</v>
      </c>
      <c r="J182" s="300">
        <v>3760.25</v>
      </c>
      <c r="K182" s="300">
        <v>3760.25</v>
      </c>
      <c r="L182" s="300">
        <v>3760.25</v>
      </c>
      <c r="M182" s="300">
        <v>3760.25</v>
      </c>
      <c r="N182" s="300">
        <v>3760.25</v>
      </c>
      <c r="O182" s="300">
        <v>3760.25</v>
      </c>
      <c r="P182" s="298">
        <f t="shared" si="2"/>
        <v>45123</v>
      </c>
    </row>
    <row r="183" spans="1:16" ht="14.25">
      <c r="A183" s="293"/>
      <c r="B183" s="310" t="s">
        <v>2778</v>
      </c>
      <c r="C183" s="299" t="s">
        <v>1019</v>
      </c>
      <c r="D183" s="300">
        <v>1846.52</v>
      </c>
      <c r="E183" s="300">
        <v>1846.52</v>
      </c>
      <c r="F183" s="300">
        <v>1846.52</v>
      </c>
      <c r="G183" s="300">
        <v>1846.52</v>
      </c>
      <c r="H183" s="300">
        <v>1846.52</v>
      </c>
      <c r="I183" s="300">
        <v>1846.52</v>
      </c>
      <c r="J183" s="300">
        <v>1846.52</v>
      </c>
      <c r="K183" s="300">
        <v>1846.52</v>
      </c>
      <c r="L183" s="300">
        <v>1846.52</v>
      </c>
      <c r="M183" s="300">
        <v>1846.52</v>
      </c>
      <c r="N183" s="300">
        <v>1846.52</v>
      </c>
      <c r="O183" s="300">
        <v>1846.52</v>
      </c>
      <c r="P183" s="298">
        <f t="shared" si="2"/>
        <v>22158.24</v>
      </c>
    </row>
    <row r="184" spans="1:16" ht="14.25">
      <c r="A184" s="293"/>
      <c r="B184" s="310" t="s">
        <v>2779</v>
      </c>
      <c r="C184" s="299" t="s">
        <v>1020</v>
      </c>
      <c r="D184" s="300">
        <v>2578.01</v>
      </c>
      <c r="E184" s="300">
        <v>2578.01</v>
      </c>
      <c r="F184" s="300">
        <v>2578.01</v>
      </c>
      <c r="G184" s="300">
        <v>2578.01</v>
      </c>
      <c r="H184" s="300">
        <v>2578.01</v>
      </c>
      <c r="I184" s="300">
        <v>2578.01</v>
      </c>
      <c r="J184" s="300">
        <v>2578.01</v>
      </c>
      <c r="K184" s="300">
        <v>2578.01</v>
      </c>
      <c r="L184" s="300">
        <v>2578.01</v>
      </c>
      <c r="M184" s="300">
        <v>2578.01</v>
      </c>
      <c r="N184" s="300">
        <v>2578.01</v>
      </c>
      <c r="O184" s="300">
        <v>2578.01</v>
      </c>
      <c r="P184" s="298">
        <f t="shared" si="2"/>
        <v>30936.12000000001</v>
      </c>
    </row>
    <row r="185" spans="1:16" ht="14.25">
      <c r="A185" s="293"/>
      <c r="B185" s="310" t="s">
        <v>2780</v>
      </c>
      <c r="C185" s="299" t="s">
        <v>1021</v>
      </c>
      <c r="D185" s="300">
        <v>3772.11</v>
      </c>
      <c r="E185" s="300">
        <v>3772.11</v>
      </c>
      <c r="F185" s="300">
        <v>3772.11</v>
      </c>
      <c r="G185" s="300">
        <v>3772.11</v>
      </c>
      <c r="H185" s="300">
        <v>3772.11</v>
      </c>
      <c r="I185" s="300">
        <v>3772.11</v>
      </c>
      <c r="J185" s="300">
        <v>3772.11</v>
      </c>
      <c r="K185" s="300">
        <v>3772.11</v>
      </c>
      <c r="L185" s="300">
        <v>3772.11</v>
      </c>
      <c r="M185" s="300">
        <v>3772.11</v>
      </c>
      <c r="N185" s="300">
        <v>3772.11</v>
      </c>
      <c r="O185" s="300">
        <v>3772.11</v>
      </c>
      <c r="P185" s="298">
        <f t="shared" si="2"/>
        <v>45265.32</v>
      </c>
    </row>
    <row r="186" spans="1:16" ht="14.25">
      <c r="A186" s="293"/>
      <c r="B186" s="310" t="s">
        <v>2781</v>
      </c>
      <c r="C186" s="299" t="s">
        <v>1022</v>
      </c>
      <c r="D186" s="300">
        <v>1842.56</v>
      </c>
      <c r="E186" s="300">
        <v>1842.56</v>
      </c>
      <c r="F186" s="300">
        <v>1842.56</v>
      </c>
      <c r="G186" s="300">
        <v>1842.56</v>
      </c>
      <c r="H186" s="300">
        <v>1842.56</v>
      </c>
      <c r="I186" s="300">
        <v>1842.56</v>
      </c>
      <c r="J186" s="300">
        <v>1842.56</v>
      </c>
      <c r="K186" s="300">
        <v>1842.56</v>
      </c>
      <c r="L186" s="300">
        <v>1842.56</v>
      </c>
      <c r="M186" s="300">
        <v>1842.56</v>
      </c>
      <c r="N186" s="300">
        <v>1842.56</v>
      </c>
      <c r="O186" s="300">
        <v>1842.56</v>
      </c>
      <c r="P186" s="298">
        <f t="shared" si="2"/>
        <v>22110.72</v>
      </c>
    </row>
    <row r="187" spans="1:16" ht="14.25">
      <c r="A187" s="293"/>
      <c r="B187" s="310" t="s">
        <v>2782</v>
      </c>
      <c r="C187" s="299" t="s">
        <v>1023</v>
      </c>
      <c r="D187" s="300">
        <v>2589.87</v>
      </c>
      <c r="E187" s="300">
        <v>2589.87</v>
      </c>
      <c r="F187" s="300">
        <v>2589.87</v>
      </c>
      <c r="G187" s="300">
        <v>2589.87</v>
      </c>
      <c r="H187" s="300">
        <v>2589.87</v>
      </c>
      <c r="I187" s="300">
        <v>2589.87</v>
      </c>
      <c r="J187" s="300">
        <v>2589.87</v>
      </c>
      <c r="K187" s="300">
        <v>2589.87</v>
      </c>
      <c r="L187" s="300">
        <v>2589.87</v>
      </c>
      <c r="M187" s="300">
        <v>2589.87</v>
      </c>
      <c r="N187" s="300">
        <v>2589.87</v>
      </c>
      <c r="O187" s="300">
        <v>2589.87</v>
      </c>
      <c r="P187" s="298">
        <f t="shared" si="2"/>
        <v>31078.43999999999</v>
      </c>
    </row>
    <row r="188" spans="1:16" ht="14.25">
      <c r="A188" s="293"/>
      <c r="B188" s="310" t="s">
        <v>2783</v>
      </c>
      <c r="C188" s="299" t="s">
        <v>1024</v>
      </c>
      <c r="D188" s="300">
        <v>3748.39</v>
      </c>
      <c r="E188" s="300">
        <v>3748.39</v>
      </c>
      <c r="F188" s="300">
        <v>3748.39</v>
      </c>
      <c r="G188" s="300">
        <v>3748.39</v>
      </c>
      <c r="H188" s="300">
        <v>3748.39</v>
      </c>
      <c r="I188" s="300">
        <v>3748.39</v>
      </c>
      <c r="J188" s="300">
        <v>3748.39</v>
      </c>
      <c r="K188" s="300">
        <v>3748.39</v>
      </c>
      <c r="L188" s="300">
        <v>3748.39</v>
      </c>
      <c r="M188" s="300">
        <v>3748.39</v>
      </c>
      <c r="N188" s="300">
        <v>3748.39</v>
      </c>
      <c r="O188" s="300">
        <v>3748.39</v>
      </c>
      <c r="P188" s="298">
        <f t="shared" si="2"/>
        <v>44980.68</v>
      </c>
    </row>
    <row r="189" spans="1:16" ht="14.25">
      <c r="A189" s="293"/>
      <c r="B189" s="310" t="s">
        <v>2784</v>
      </c>
      <c r="C189" s="299" t="s">
        <v>1025</v>
      </c>
      <c r="D189" s="300">
        <v>1846.52</v>
      </c>
      <c r="E189" s="300">
        <v>1846.52</v>
      </c>
      <c r="F189" s="300">
        <v>1846.52</v>
      </c>
      <c r="G189" s="300">
        <v>1846.52</v>
      </c>
      <c r="H189" s="300">
        <v>1846.52</v>
      </c>
      <c r="I189" s="300">
        <v>1846.52</v>
      </c>
      <c r="J189" s="300">
        <v>1846.52</v>
      </c>
      <c r="K189" s="300">
        <v>1846.52</v>
      </c>
      <c r="L189" s="300">
        <v>1846.52</v>
      </c>
      <c r="M189" s="300">
        <v>1846.52</v>
      </c>
      <c r="N189" s="300">
        <v>1846.52</v>
      </c>
      <c r="O189" s="300">
        <v>1846.52</v>
      </c>
      <c r="P189" s="298">
        <f t="shared" si="2"/>
        <v>22158.24</v>
      </c>
    </row>
    <row r="190" spans="1:16" ht="14.25">
      <c r="A190" s="293"/>
      <c r="B190" s="310" t="s">
        <v>2785</v>
      </c>
      <c r="C190" s="299" t="s">
        <v>1026</v>
      </c>
      <c r="D190" s="300">
        <v>2581.96</v>
      </c>
      <c r="E190" s="300">
        <v>2581.96</v>
      </c>
      <c r="F190" s="300">
        <v>2581.96</v>
      </c>
      <c r="G190" s="300">
        <v>2581.96</v>
      </c>
      <c r="H190" s="300">
        <v>2581.96</v>
      </c>
      <c r="I190" s="300">
        <v>2581.96</v>
      </c>
      <c r="J190" s="300">
        <v>2581.96</v>
      </c>
      <c r="K190" s="300">
        <v>2581.96</v>
      </c>
      <c r="L190" s="300">
        <v>2581.96</v>
      </c>
      <c r="M190" s="300">
        <v>2581.96</v>
      </c>
      <c r="N190" s="300">
        <v>2581.96</v>
      </c>
      <c r="O190" s="300">
        <v>2581.96</v>
      </c>
      <c r="P190" s="298">
        <f t="shared" si="2"/>
        <v>30983.519999999993</v>
      </c>
    </row>
    <row r="191" spans="1:16" ht="14.25">
      <c r="A191" s="293"/>
      <c r="B191" s="310" t="s">
        <v>2786</v>
      </c>
      <c r="C191" s="299" t="s">
        <v>1027</v>
      </c>
      <c r="D191" s="300">
        <v>3772.11</v>
      </c>
      <c r="E191" s="300">
        <v>3772.11</v>
      </c>
      <c r="F191" s="300">
        <v>3772.11</v>
      </c>
      <c r="G191" s="300">
        <v>3772.11</v>
      </c>
      <c r="H191" s="300">
        <v>3772.11</v>
      </c>
      <c r="I191" s="300">
        <v>3772.11</v>
      </c>
      <c r="J191" s="300">
        <v>3772.11</v>
      </c>
      <c r="K191" s="300">
        <v>3772.11</v>
      </c>
      <c r="L191" s="300">
        <v>3772.11</v>
      </c>
      <c r="M191" s="300">
        <v>3772.11</v>
      </c>
      <c r="N191" s="300">
        <v>3772.11</v>
      </c>
      <c r="O191" s="300">
        <v>3772.11</v>
      </c>
      <c r="P191" s="298">
        <f t="shared" si="2"/>
        <v>45265.32</v>
      </c>
    </row>
    <row r="192" spans="1:16" ht="14.25">
      <c r="A192" s="293"/>
      <c r="B192" s="310" t="s">
        <v>2787</v>
      </c>
      <c r="C192" s="299" t="s">
        <v>1028</v>
      </c>
      <c r="D192" s="300">
        <v>1850.47</v>
      </c>
      <c r="E192" s="300">
        <v>1850.47</v>
      </c>
      <c r="F192" s="300">
        <v>1850.47</v>
      </c>
      <c r="G192" s="300">
        <v>1850.47</v>
      </c>
      <c r="H192" s="300">
        <v>1850.47</v>
      </c>
      <c r="I192" s="300">
        <v>1850.47</v>
      </c>
      <c r="J192" s="300">
        <v>1850.47</v>
      </c>
      <c r="K192" s="300">
        <v>1850.47</v>
      </c>
      <c r="L192" s="300">
        <v>1850.47</v>
      </c>
      <c r="M192" s="300">
        <v>1850.47</v>
      </c>
      <c r="N192" s="300">
        <v>1850.47</v>
      </c>
      <c r="O192" s="300">
        <v>1850.47</v>
      </c>
      <c r="P192" s="298">
        <f t="shared" si="2"/>
        <v>22205.640000000003</v>
      </c>
    </row>
    <row r="193" spans="1:16" ht="14.25">
      <c r="A193" s="293"/>
      <c r="B193" s="310" t="s">
        <v>2788</v>
      </c>
      <c r="C193" s="299" t="s">
        <v>1029</v>
      </c>
      <c r="D193" s="300">
        <v>2593.82</v>
      </c>
      <c r="E193" s="300">
        <v>2593.82</v>
      </c>
      <c r="F193" s="300">
        <v>2593.82</v>
      </c>
      <c r="G193" s="300">
        <v>2593.82</v>
      </c>
      <c r="H193" s="300">
        <v>2593.82</v>
      </c>
      <c r="I193" s="300">
        <v>2593.82</v>
      </c>
      <c r="J193" s="300">
        <v>2593.82</v>
      </c>
      <c r="K193" s="300">
        <v>2593.82</v>
      </c>
      <c r="L193" s="300">
        <v>2593.82</v>
      </c>
      <c r="M193" s="300">
        <v>2593.82</v>
      </c>
      <c r="N193" s="300">
        <v>2593.82</v>
      </c>
      <c r="O193" s="300">
        <v>2593.82</v>
      </c>
      <c r="P193" s="298">
        <f t="shared" si="2"/>
        <v>31125.84</v>
      </c>
    </row>
    <row r="194" spans="1:16" ht="14.25">
      <c r="A194" s="293"/>
      <c r="B194" s="310" t="s">
        <v>2789</v>
      </c>
      <c r="C194" s="299" t="s">
        <v>1030</v>
      </c>
      <c r="D194" s="300">
        <v>3744.43</v>
      </c>
      <c r="E194" s="300">
        <v>3744.43</v>
      </c>
      <c r="F194" s="300">
        <v>3744.43</v>
      </c>
      <c r="G194" s="300">
        <v>3744.43</v>
      </c>
      <c r="H194" s="300">
        <v>3744.43</v>
      </c>
      <c r="I194" s="300">
        <v>3744.43</v>
      </c>
      <c r="J194" s="300">
        <v>3744.43</v>
      </c>
      <c r="K194" s="300">
        <v>3744.43</v>
      </c>
      <c r="L194" s="300">
        <v>3744.43</v>
      </c>
      <c r="M194" s="300">
        <v>3744.43</v>
      </c>
      <c r="N194" s="300">
        <v>3744.43</v>
      </c>
      <c r="O194" s="300">
        <v>3744.43</v>
      </c>
      <c r="P194" s="298">
        <f t="shared" si="2"/>
        <v>44933.159999999996</v>
      </c>
    </row>
    <row r="195" spans="1:16" ht="14.25">
      <c r="A195" s="293"/>
      <c r="B195" s="310" t="s">
        <v>2790</v>
      </c>
      <c r="C195" s="299" t="s">
        <v>182</v>
      </c>
      <c r="D195" s="300">
        <v>1783.25</v>
      </c>
      <c r="E195" s="300">
        <v>1783.25</v>
      </c>
      <c r="F195" s="300">
        <v>1783.25</v>
      </c>
      <c r="G195" s="300">
        <v>1783.25</v>
      </c>
      <c r="H195" s="300">
        <v>1783.25</v>
      </c>
      <c r="I195" s="300">
        <v>1783.25</v>
      </c>
      <c r="J195" s="300">
        <v>1783.25</v>
      </c>
      <c r="K195" s="300">
        <v>1783.25</v>
      </c>
      <c r="L195" s="300">
        <v>1783.25</v>
      </c>
      <c r="M195" s="300">
        <v>1783.25</v>
      </c>
      <c r="N195" s="300">
        <v>1783.25</v>
      </c>
      <c r="O195" s="300">
        <v>1783.25</v>
      </c>
      <c r="P195" s="298">
        <f t="shared" si="2"/>
        <v>21399</v>
      </c>
    </row>
    <row r="196" spans="1:16" ht="14.25">
      <c r="A196" s="293"/>
      <c r="B196" s="310" t="s">
        <v>2791</v>
      </c>
      <c r="C196" s="299" t="s">
        <v>176</v>
      </c>
      <c r="D196" s="300">
        <v>1787.21</v>
      </c>
      <c r="E196" s="300">
        <v>1787.21</v>
      </c>
      <c r="F196" s="300">
        <v>1787.21</v>
      </c>
      <c r="G196" s="300">
        <v>1787.21</v>
      </c>
      <c r="H196" s="300">
        <v>1787.21</v>
      </c>
      <c r="I196" s="300">
        <v>1787.21</v>
      </c>
      <c r="J196" s="300">
        <v>1787.21</v>
      </c>
      <c r="K196" s="300">
        <v>1787.21</v>
      </c>
      <c r="L196" s="300">
        <v>1787.21</v>
      </c>
      <c r="M196" s="300">
        <v>1787.21</v>
      </c>
      <c r="N196" s="300">
        <v>1787.21</v>
      </c>
      <c r="O196" s="300">
        <v>1787.21</v>
      </c>
      <c r="P196" s="298">
        <f t="shared" si="2"/>
        <v>21446.519999999993</v>
      </c>
    </row>
    <row r="197" spans="1:16" ht="14.25">
      <c r="A197" s="293"/>
      <c r="B197" s="310" t="s">
        <v>2792</v>
      </c>
      <c r="C197" s="299" t="s">
        <v>117</v>
      </c>
      <c r="D197" s="302"/>
      <c r="E197" s="302"/>
      <c r="F197" s="301">
        <v>159.69</v>
      </c>
      <c r="G197" s="300">
        <v>2475.2</v>
      </c>
      <c r="H197" s="300">
        <v>2475.2</v>
      </c>
      <c r="I197" s="300">
        <v>2475.2</v>
      </c>
      <c r="J197" s="300">
        <v>2475.2</v>
      </c>
      <c r="K197" s="300">
        <v>2475.2</v>
      </c>
      <c r="L197" s="300">
        <v>2475.2</v>
      </c>
      <c r="M197" s="300">
        <v>2475.2</v>
      </c>
      <c r="N197" s="300">
        <v>2475.2</v>
      </c>
      <c r="O197" s="300">
        <v>2475.2</v>
      </c>
      <c r="P197" s="298">
        <f t="shared" si="2"/>
        <v>22436.49</v>
      </c>
    </row>
    <row r="198" spans="1:16" ht="14.25">
      <c r="A198" s="293"/>
      <c r="B198" s="309" t="s">
        <v>221</v>
      </c>
      <c r="C198" s="296"/>
      <c r="D198" s="298">
        <v>386514.95</v>
      </c>
      <c r="E198" s="298">
        <v>386514.95</v>
      </c>
      <c r="F198" s="298">
        <v>386514.95</v>
      </c>
      <c r="G198" s="298">
        <v>386514.95</v>
      </c>
      <c r="H198" s="298">
        <v>386514.95</v>
      </c>
      <c r="I198" s="298">
        <v>386514.95</v>
      </c>
      <c r="J198" s="298">
        <v>386514.95</v>
      </c>
      <c r="K198" s="298">
        <v>386514.95</v>
      </c>
      <c r="L198" s="298">
        <v>386514.95</v>
      </c>
      <c r="M198" s="298">
        <v>386514.95</v>
      </c>
      <c r="N198" s="298">
        <v>386514.95</v>
      </c>
      <c r="O198" s="298">
        <v>386514.95</v>
      </c>
      <c r="P198" s="298">
        <f t="shared" si="2"/>
        <v>4638179.400000001</v>
      </c>
    </row>
  </sheetData>
  <sheetProtection/>
  <autoFilter ref="A11:BB198"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93"/>
  <sheetViews>
    <sheetView zoomScalePageLayoutView="0" workbookViewId="0" topLeftCell="A91">
      <selection activeCell="D113" sqref="D113"/>
    </sheetView>
  </sheetViews>
  <sheetFormatPr defaultColWidth="9.140625" defaultRowHeight="15"/>
  <sheetData>
    <row r="1" spans="1:10" ht="15">
      <c r="A1" s="253" t="s">
        <v>27</v>
      </c>
      <c r="B1" s="254"/>
      <c r="C1" s="254"/>
      <c r="D1" s="254"/>
      <c r="E1" s="254"/>
      <c r="F1" s="254"/>
      <c r="G1" s="254"/>
      <c r="H1" s="254"/>
      <c r="I1" s="254"/>
      <c r="J1" s="254"/>
    </row>
    <row r="2" spans="1:10" ht="14.25" customHeight="1">
      <c r="A2" s="263" t="s">
        <v>2597</v>
      </c>
      <c r="B2" s="263"/>
      <c r="C2" s="263"/>
      <c r="D2" s="263"/>
      <c r="E2" s="263"/>
      <c r="F2" s="263"/>
      <c r="G2" s="263"/>
      <c r="H2" s="263"/>
      <c r="I2" s="263"/>
      <c r="J2" s="263"/>
    </row>
    <row r="3" spans="1:10" ht="14.25">
      <c r="A3" s="254"/>
      <c r="B3" s="254"/>
      <c r="C3" s="254"/>
      <c r="D3" s="254"/>
      <c r="E3" s="254"/>
      <c r="F3" s="254"/>
      <c r="G3" s="254"/>
      <c r="H3" s="254"/>
      <c r="I3" s="254"/>
      <c r="J3" s="254"/>
    </row>
    <row r="4" spans="1:10" ht="39">
      <c r="A4" s="255" t="s">
        <v>29</v>
      </c>
      <c r="B4" s="264" t="s">
        <v>30</v>
      </c>
      <c r="C4" s="254"/>
      <c r="D4" s="254"/>
      <c r="E4" s="254"/>
      <c r="F4" s="254"/>
      <c r="G4" s="254"/>
      <c r="H4" s="254"/>
      <c r="I4" s="254"/>
      <c r="J4" s="254"/>
    </row>
    <row r="5" spans="1:10" ht="14.25">
      <c r="A5" s="255" t="s">
        <v>31</v>
      </c>
      <c r="B5" s="265"/>
      <c r="C5" s="254"/>
      <c r="D5" s="254"/>
      <c r="E5" s="254"/>
      <c r="F5" s="254"/>
      <c r="G5" s="254"/>
      <c r="H5" s="254"/>
      <c r="I5" s="254"/>
      <c r="J5" s="254"/>
    </row>
    <row r="6" spans="1:10" ht="51">
      <c r="A6" s="256" t="s">
        <v>2598</v>
      </c>
      <c r="B6" s="257">
        <v>9775.3</v>
      </c>
      <c r="C6" s="254"/>
      <c r="D6" s="254"/>
      <c r="E6" s="254"/>
      <c r="F6" s="254"/>
      <c r="G6" s="254"/>
      <c r="H6" s="254"/>
      <c r="I6" s="254"/>
      <c r="J6" s="254"/>
    </row>
    <row r="7" spans="1:10" ht="14.25">
      <c r="A7" s="258" t="s">
        <v>33</v>
      </c>
      <c r="B7" s="259">
        <v>43.7</v>
      </c>
      <c r="C7" s="254"/>
      <c r="D7" s="254"/>
      <c r="E7" s="254"/>
      <c r="F7" s="254"/>
      <c r="G7" s="254"/>
      <c r="H7" s="254"/>
      <c r="I7" s="254"/>
      <c r="J7" s="254"/>
    </row>
    <row r="8" spans="1:10" ht="14.25">
      <c r="A8" s="258" t="s">
        <v>34</v>
      </c>
      <c r="B8" s="259">
        <v>61.5</v>
      </c>
      <c r="C8" s="254"/>
      <c r="D8" s="254"/>
      <c r="E8" s="254"/>
      <c r="F8" s="254"/>
      <c r="G8" s="254"/>
      <c r="H8" s="254"/>
      <c r="I8" s="254"/>
      <c r="J8" s="254"/>
    </row>
    <row r="9" spans="1:10" ht="14.25">
      <c r="A9" s="258" t="s">
        <v>35</v>
      </c>
      <c r="B9" s="259">
        <v>45.1</v>
      </c>
      <c r="C9" s="254"/>
      <c r="D9" s="254"/>
      <c r="E9" s="254"/>
      <c r="F9" s="254"/>
      <c r="G9" s="254"/>
      <c r="H9" s="254"/>
      <c r="I9" s="254"/>
      <c r="J9" s="254"/>
    </row>
    <row r="10" spans="1:10" ht="14.25">
      <c r="A10" s="258" t="s">
        <v>36</v>
      </c>
      <c r="B10" s="259">
        <v>45.2</v>
      </c>
      <c r="C10" s="254"/>
      <c r="D10" s="254"/>
      <c r="E10" s="254"/>
      <c r="F10" s="254"/>
      <c r="G10" s="254"/>
      <c r="H10" s="254"/>
      <c r="I10" s="254"/>
      <c r="J10" s="254"/>
    </row>
    <row r="11" spans="1:10" ht="14.25">
      <c r="A11" s="258" t="s">
        <v>37</v>
      </c>
      <c r="B11" s="259">
        <v>63.3</v>
      </c>
      <c r="C11" s="254"/>
      <c r="D11" s="254"/>
      <c r="E11" s="254"/>
      <c r="F11" s="254"/>
      <c r="G11" s="254"/>
      <c r="H11" s="254"/>
      <c r="I11" s="254"/>
      <c r="J11" s="254"/>
    </row>
    <row r="12" spans="1:10" ht="14.25">
      <c r="A12" s="258" t="s">
        <v>38</v>
      </c>
      <c r="B12" s="259">
        <v>42.5</v>
      </c>
      <c r="C12" s="254"/>
      <c r="D12" s="254"/>
      <c r="E12" s="254"/>
      <c r="F12" s="254"/>
      <c r="G12" s="254"/>
      <c r="H12" s="254"/>
      <c r="I12" s="254"/>
      <c r="J12" s="254"/>
    </row>
    <row r="13" spans="1:10" ht="14.25">
      <c r="A13" s="258" t="s">
        <v>39</v>
      </c>
      <c r="B13" s="259">
        <v>45.2</v>
      </c>
      <c r="C13" s="254"/>
      <c r="D13" s="254"/>
      <c r="E13" s="254"/>
      <c r="F13" s="254"/>
      <c r="G13" s="254"/>
      <c r="H13" s="254"/>
      <c r="I13" s="254"/>
      <c r="J13" s="254"/>
    </row>
    <row r="14" spans="1:10" ht="14.25">
      <c r="A14" s="258" t="s">
        <v>40</v>
      </c>
      <c r="B14" s="259">
        <v>45.4</v>
      </c>
      <c r="C14" s="254"/>
      <c r="D14" s="254"/>
      <c r="E14" s="254"/>
      <c r="F14" s="254"/>
      <c r="G14" s="254"/>
      <c r="H14" s="254"/>
      <c r="I14" s="254"/>
      <c r="J14" s="254"/>
    </row>
    <row r="15" spans="1:10" ht="14.25">
      <c r="A15" s="258" t="s">
        <v>41</v>
      </c>
      <c r="B15" s="259">
        <v>63.7</v>
      </c>
      <c r="C15" s="254"/>
      <c r="D15" s="254"/>
      <c r="E15" s="254"/>
      <c r="F15" s="254"/>
      <c r="G15" s="254"/>
      <c r="H15" s="254"/>
      <c r="I15" s="254"/>
      <c r="J15" s="254"/>
    </row>
    <row r="16" spans="1:10" ht="14.25">
      <c r="A16" s="258" t="s">
        <v>42</v>
      </c>
      <c r="B16" s="259">
        <v>42.5</v>
      </c>
      <c r="C16" s="254"/>
      <c r="D16" s="254"/>
      <c r="E16" s="254"/>
      <c r="F16" s="254"/>
      <c r="G16" s="254"/>
      <c r="H16" s="254"/>
      <c r="I16" s="254"/>
      <c r="J16" s="254"/>
    </row>
    <row r="17" spans="1:10" ht="14.25">
      <c r="A17" s="258" t="s">
        <v>43</v>
      </c>
      <c r="B17" s="259">
        <v>44.9</v>
      </c>
      <c r="C17" s="254"/>
      <c r="D17" s="254"/>
      <c r="E17" s="254"/>
      <c r="F17" s="254"/>
      <c r="G17" s="254"/>
      <c r="H17" s="254"/>
      <c r="I17" s="254"/>
      <c r="J17" s="254"/>
    </row>
    <row r="18" spans="1:10" ht="14.25">
      <c r="A18" s="258" t="s">
        <v>44</v>
      </c>
      <c r="B18" s="259">
        <v>45.5</v>
      </c>
      <c r="C18" s="254"/>
      <c r="D18" s="254"/>
      <c r="E18" s="254"/>
      <c r="F18" s="254"/>
      <c r="G18" s="254"/>
      <c r="H18" s="254"/>
      <c r="I18" s="254"/>
      <c r="J18" s="254"/>
    </row>
    <row r="19" spans="1:10" ht="14.25">
      <c r="A19" s="258" t="s">
        <v>45</v>
      </c>
      <c r="B19" s="259">
        <v>40.7</v>
      </c>
      <c r="C19" s="254"/>
      <c r="D19" s="254"/>
      <c r="E19" s="254"/>
      <c r="F19" s="254"/>
      <c r="G19" s="254"/>
      <c r="H19" s="254"/>
      <c r="I19" s="254"/>
      <c r="J19" s="254"/>
    </row>
    <row r="20" spans="1:10" ht="14.25">
      <c r="A20" s="258" t="s">
        <v>46</v>
      </c>
      <c r="B20" s="259">
        <v>63.5</v>
      </c>
      <c r="C20" s="254"/>
      <c r="D20" s="254"/>
      <c r="E20" s="254"/>
      <c r="F20" s="254"/>
      <c r="G20" s="254"/>
      <c r="H20" s="254"/>
      <c r="I20" s="254"/>
      <c r="J20" s="254"/>
    </row>
    <row r="21" spans="1:10" ht="14.25">
      <c r="A21" s="258" t="s">
        <v>47</v>
      </c>
      <c r="B21" s="259">
        <v>42.6</v>
      </c>
      <c r="C21" s="254"/>
      <c r="D21" s="254"/>
      <c r="E21" s="254"/>
      <c r="F21" s="254"/>
      <c r="G21" s="254"/>
      <c r="H21" s="254"/>
      <c r="I21" s="254"/>
      <c r="J21" s="254"/>
    </row>
    <row r="22" spans="1:10" ht="14.25">
      <c r="A22" s="258" t="s">
        <v>48</v>
      </c>
      <c r="B22" s="259">
        <v>45.3</v>
      </c>
      <c r="C22" s="254"/>
      <c r="D22" s="254"/>
      <c r="E22" s="254"/>
      <c r="F22" s="254"/>
      <c r="G22" s="254"/>
      <c r="H22" s="254"/>
      <c r="I22" s="254"/>
      <c r="J22" s="254"/>
    </row>
    <row r="23" spans="1:10" ht="14.25">
      <c r="A23" s="258" t="s">
        <v>49</v>
      </c>
      <c r="B23" s="259">
        <v>45.3</v>
      </c>
      <c r="C23" s="254"/>
      <c r="D23" s="254"/>
      <c r="E23" s="254"/>
      <c r="F23" s="254"/>
      <c r="G23" s="254"/>
      <c r="H23" s="254"/>
      <c r="I23" s="254"/>
      <c r="J23" s="254"/>
    </row>
    <row r="24" spans="1:10" ht="14.25">
      <c r="A24" s="258" t="s">
        <v>50</v>
      </c>
      <c r="B24" s="259">
        <v>63</v>
      </c>
      <c r="C24" s="254"/>
      <c r="D24" s="254"/>
      <c r="E24" s="254"/>
      <c r="F24" s="254"/>
      <c r="G24" s="254"/>
      <c r="H24" s="254"/>
      <c r="I24" s="254"/>
      <c r="J24" s="254"/>
    </row>
    <row r="25" spans="1:10" ht="14.25">
      <c r="A25" s="258" t="s">
        <v>51</v>
      </c>
      <c r="B25" s="259">
        <v>42.3</v>
      </c>
      <c r="C25" s="254"/>
      <c r="D25" s="254"/>
      <c r="E25" s="254"/>
      <c r="F25" s="254"/>
      <c r="G25" s="254"/>
      <c r="H25" s="254"/>
      <c r="I25" s="254"/>
      <c r="J25" s="254"/>
    </row>
    <row r="26" spans="1:10" ht="14.25">
      <c r="A26" s="258" t="s">
        <v>52</v>
      </c>
      <c r="B26" s="259">
        <v>45</v>
      </c>
      <c r="C26" s="254"/>
      <c r="D26" s="254"/>
      <c r="E26" s="254"/>
      <c r="F26" s="254"/>
      <c r="G26" s="254"/>
      <c r="H26" s="254"/>
      <c r="I26" s="254"/>
      <c r="J26" s="254"/>
    </row>
    <row r="27" spans="1:10" ht="14.25">
      <c r="A27" s="258" t="s">
        <v>53</v>
      </c>
      <c r="B27" s="259">
        <v>44.9</v>
      </c>
      <c r="C27" s="254"/>
      <c r="D27" s="254"/>
      <c r="E27" s="254"/>
      <c r="F27" s="254"/>
      <c r="G27" s="254"/>
      <c r="H27" s="254"/>
      <c r="I27" s="254"/>
      <c r="J27" s="254"/>
    </row>
    <row r="28" spans="1:10" ht="14.25">
      <c r="A28" s="258" t="s">
        <v>54</v>
      </c>
      <c r="B28" s="259">
        <v>63.1</v>
      </c>
      <c r="C28" s="254"/>
      <c r="D28" s="254"/>
      <c r="E28" s="254"/>
      <c r="F28" s="254"/>
      <c r="G28" s="254"/>
      <c r="H28" s="254"/>
      <c r="I28" s="254"/>
      <c r="J28" s="254"/>
    </row>
    <row r="29" spans="1:10" ht="14.25">
      <c r="A29" s="258" t="s">
        <v>55</v>
      </c>
      <c r="B29" s="259">
        <v>42.5</v>
      </c>
      <c r="C29" s="254"/>
      <c r="D29" s="254"/>
      <c r="E29" s="254"/>
      <c r="F29" s="254"/>
      <c r="G29" s="254"/>
      <c r="H29" s="254"/>
      <c r="I29" s="254"/>
      <c r="J29" s="254"/>
    </row>
    <row r="30" spans="1:10" ht="14.25">
      <c r="A30" s="258" t="s">
        <v>56</v>
      </c>
      <c r="B30" s="259">
        <v>43.8</v>
      </c>
      <c r="C30" s="254"/>
      <c r="D30" s="254"/>
      <c r="E30" s="254"/>
      <c r="F30" s="254"/>
      <c r="G30" s="254"/>
      <c r="H30" s="254"/>
      <c r="I30" s="254"/>
      <c r="J30" s="254"/>
    </row>
    <row r="31" spans="1:10" ht="14.25">
      <c r="A31" s="258" t="s">
        <v>57</v>
      </c>
      <c r="B31" s="259">
        <v>45.2</v>
      </c>
      <c r="C31" s="254"/>
      <c r="D31" s="254"/>
      <c r="E31" s="254"/>
      <c r="F31" s="254"/>
      <c r="G31" s="254"/>
      <c r="H31" s="254"/>
      <c r="I31" s="254"/>
      <c r="J31" s="254"/>
    </row>
    <row r="32" spans="1:10" ht="14.25">
      <c r="A32" s="258" t="s">
        <v>58</v>
      </c>
      <c r="B32" s="259">
        <v>45.3</v>
      </c>
      <c r="C32" s="254"/>
      <c r="D32" s="254"/>
      <c r="E32" s="254"/>
      <c r="F32" s="254"/>
      <c r="G32" s="254"/>
      <c r="H32" s="254"/>
      <c r="I32" s="254"/>
      <c r="J32" s="254"/>
    </row>
    <row r="33" spans="1:10" ht="14.25">
      <c r="A33" s="258" t="s">
        <v>59</v>
      </c>
      <c r="B33" s="259">
        <v>63.2</v>
      </c>
      <c r="C33" s="254"/>
      <c r="D33" s="254"/>
      <c r="E33" s="254"/>
      <c r="F33" s="254"/>
      <c r="G33" s="254"/>
      <c r="H33" s="254"/>
      <c r="I33" s="254"/>
      <c r="J33" s="254"/>
    </row>
    <row r="34" spans="1:10" ht="14.25">
      <c r="A34" s="258" t="s">
        <v>60</v>
      </c>
      <c r="B34" s="259">
        <v>42.3</v>
      </c>
      <c r="C34" s="254"/>
      <c r="D34" s="254"/>
      <c r="E34" s="254"/>
      <c r="F34" s="254"/>
      <c r="G34" s="254"/>
      <c r="H34" s="254"/>
      <c r="I34" s="254"/>
      <c r="J34" s="254"/>
    </row>
    <row r="35" spans="1:10" ht="14.25">
      <c r="A35" s="258" t="s">
        <v>61</v>
      </c>
      <c r="B35" s="259">
        <v>45</v>
      </c>
      <c r="C35" s="254"/>
      <c r="D35" s="254"/>
      <c r="E35" s="254"/>
      <c r="F35" s="254"/>
      <c r="G35" s="254"/>
      <c r="H35" s="254"/>
      <c r="I35" s="254"/>
      <c r="J35" s="254"/>
    </row>
    <row r="36" spans="1:10" ht="14.25">
      <c r="A36" s="258" t="s">
        <v>62</v>
      </c>
      <c r="B36" s="259">
        <v>45.3</v>
      </c>
      <c r="C36" s="254"/>
      <c r="D36" s="254"/>
      <c r="E36" s="254"/>
      <c r="F36" s="254"/>
      <c r="G36" s="254"/>
      <c r="H36" s="254"/>
      <c r="I36" s="254"/>
      <c r="J36" s="254"/>
    </row>
    <row r="37" spans="1:10" ht="14.25">
      <c r="A37" s="258" t="s">
        <v>63</v>
      </c>
      <c r="B37" s="259">
        <v>63.5</v>
      </c>
      <c r="C37" s="254"/>
      <c r="D37" s="254"/>
      <c r="E37" s="254"/>
      <c r="F37" s="254"/>
      <c r="G37" s="254"/>
      <c r="H37" s="254"/>
      <c r="I37" s="254"/>
      <c r="J37" s="254"/>
    </row>
    <row r="38" spans="1:10" ht="14.25">
      <c r="A38" s="258" t="s">
        <v>64</v>
      </c>
      <c r="B38" s="259">
        <v>42.2</v>
      </c>
      <c r="C38" s="254"/>
      <c r="D38" s="254"/>
      <c r="E38" s="254"/>
      <c r="F38" s="254"/>
      <c r="G38" s="254"/>
      <c r="H38" s="254"/>
      <c r="I38" s="254"/>
      <c r="J38" s="254"/>
    </row>
    <row r="39" spans="1:10" ht="14.25">
      <c r="A39" s="258" t="s">
        <v>65</v>
      </c>
      <c r="B39" s="259">
        <v>45.1</v>
      </c>
      <c r="C39" s="254"/>
      <c r="D39" s="254"/>
      <c r="E39" s="254"/>
      <c r="F39" s="254"/>
      <c r="G39" s="254"/>
      <c r="H39" s="254"/>
      <c r="I39" s="254"/>
      <c r="J39" s="254"/>
    </row>
    <row r="40" spans="1:10" ht="14.25">
      <c r="A40" s="258" t="s">
        <v>66</v>
      </c>
      <c r="B40" s="259">
        <v>45.3</v>
      </c>
      <c r="C40" s="254"/>
      <c r="D40" s="254"/>
      <c r="E40" s="254"/>
      <c r="F40" s="254"/>
      <c r="G40" s="254"/>
      <c r="H40" s="254"/>
      <c r="I40" s="254"/>
      <c r="J40" s="254"/>
    </row>
    <row r="41" spans="1:10" ht="14.25">
      <c r="A41" s="258" t="s">
        <v>67</v>
      </c>
      <c r="B41" s="259">
        <v>44</v>
      </c>
      <c r="C41" s="254"/>
      <c r="D41" s="254"/>
      <c r="E41" s="254"/>
      <c r="F41" s="254"/>
      <c r="G41" s="254"/>
      <c r="H41" s="254"/>
      <c r="I41" s="254"/>
      <c r="J41" s="254"/>
    </row>
    <row r="42" spans="1:10" ht="14.25">
      <c r="A42" s="258" t="s">
        <v>68</v>
      </c>
      <c r="B42" s="259">
        <v>63.4</v>
      </c>
      <c r="C42" s="254"/>
      <c r="D42" s="254"/>
      <c r="E42" s="254"/>
      <c r="F42" s="254"/>
      <c r="G42" s="254"/>
      <c r="H42" s="254"/>
      <c r="I42" s="254"/>
      <c r="J42" s="254"/>
    </row>
    <row r="43" spans="1:10" ht="14.25">
      <c r="A43" s="258" t="s">
        <v>69</v>
      </c>
      <c r="B43" s="259">
        <v>42.4</v>
      </c>
      <c r="C43" s="254"/>
      <c r="D43" s="254"/>
      <c r="E43" s="254"/>
      <c r="F43" s="254"/>
      <c r="G43" s="254"/>
      <c r="H43" s="254"/>
      <c r="I43" s="254"/>
      <c r="J43" s="254"/>
    </row>
    <row r="44" spans="1:10" ht="14.25">
      <c r="A44" s="258" t="s">
        <v>70</v>
      </c>
      <c r="B44" s="259">
        <v>45.3</v>
      </c>
      <c r="C44" s="254"/>
      <c r="D44" s="254"/>
      <c r="E44" s="254"/>
      <c r="F44" s="254"/>
      <c r="G44" s="254"/>
      <c r="H44" s="254"/>
      <c r="I44" s="254"/>
      <c r="J44" s="254"/>
    </row>
    <row r="45" spans="1:10" ht="14.25">
      <c r="A45" s="258" t="s">
        <v>71</v>
      </c>
      <c r="B45" s="259">
        <v>45.4</v>
      </c>
      <c r="C45" s="254"/>
      <c r="D45" s="254"/>
      <c r="E45" s="254"/>
      <c r="F45" s="254"/>
      <c r="G45" s="254"/>
      <c r="H45" s="254"/>
      <c r="I45" s="254"/>
      <c r="J45" s="254"/>
    </row>
    <row r="46" spans="1:10" ht="14.25">
      <c r="A46" s="258" t="s">
        <v>72</v>
      </c>
      <c r="B46" s="259">
        <v>63.1</v>
      </c>
      <c r="C46" s="254"/>
      <c r="D46" s="254"/>
      <c r="E46" s="254"/>
      <c r="F46" s="254"/>
      <c r="G46" s="254"/>
      <c r="H46" s="254"/>
      <c r="I46" s="254"/>
      <c r="J46" s="254"/>
    </row>
    <row r="47" spans="1:10" ht="14.25">
      <c r="A47" s="258" t="s">
        <v>73</v>
      </c>
      <c r="B47" s="259">
        <v>42.3</v>
      </c>
      <c r="C47" s="254"/>
      <c r="D47" s="254"/>
      <c r="E47" s="254"/>
      <c r="F47" s="254"/>
      <c r="G47" s="254"/>
      <c r="H47" s="254"/>
      <c r="I47" s="254"/>
      <c r="J47" s="254"/>
    </row>
    <row r="48" spans="1:10" ht="14.25">
      <c r="A48" s="258" t="s">
        <v>74</v>
      </c>
      <c r="B48" s="259">
        <v>45</v>
      </c>
      <c r="C48" s="254"/>
      <c r="D48" s="254"/>
      <c r="E48" s="254"/>
      <c r="F48" s="254"/>
      <c r="G48" s="254"/>
      <c r="H48" s="254"/>
      <c r="I48" s="254"/>
      <c r="J48" s="254"/>
    </row>
    <row r="49" spans="1:10" ht="14.25">
      <c r="A49" s="258" t="s">
        <v>75</v>
      </c>
      <c r="B49" s="259">
        <v>45</v>
      </c>
      <c r="C49" s="254"/>
      <c r="D49" s="254"/>
      <c r="E49" s="254"/>
      <c r="F49" s="254"/>
      <c r="G49" s="254"/>
      <c r="H49" s="254"/>
      <c r="I49" s="254"/>
      <c r="J49" s="254"/>
    </row>
    <row r="50" spans="1:10" ht="14.25">
      <c r="A50" s="258" t="s">
        <v>76</v>
      </c>
      <c r="B50" s="259">
        <v>63.4</v>
      </c>
      <c r="C50" s="254"/>
      <c r="D50" s="254"/>
      <c r="E50" s="254"/>
      <c r="F50" s="254"/>
      <c r="G50" s="254"/>
      <c r="H50" s="254"/>
      <c r="I50" s="254"/>
      <c r="J50" s="254"/>
    </row>
    <row r="51" spans="1:10" ht="14.25">
      <c r="A51" s="258" t="s">
        <v>77</v>
      </c>
      <c r="B51" s="259">
        <v>42.2</v>
      </c>
      <c r="C51" s="254"/>
      <c r="D51" s="254"/>
      <c r="E51" s="254"/>
      <c r="F51" s="254"/>
      <c r="G51" s="254"/>
      <c r="H51" s="254"/>
      <c r="I51" s="254"/>
      <c r="J51" s="254"/>
    </row>
    <row r="52" spans="1:10" ht="14.25">
      <c r="A52" s="258" t="s">
        <v>78</v>
      </c>
      <c r="B52" s="259">
        <v>61.4</v>
      </c>
      <c r="C52" s="254"/>
      <c r="D52" s="254"/>
      <c r="E52" s="254"/>
      <c r="F52" s="254"/>
      <c r="G52" s="254"/>
      <c r="H52" s="254"/>
      <c r="I52" s="254"/>
      <c r="J52" s="254"/>
    </row>
    <row r="53" spans="1:10" ht="14.25">
      <c r="A53" s="258" t="s">
        <v>79</v>
      </c>
      <c r="B53" s="259">
        <v>45.3</v>
      </c>
      <c r="C53" s="254"/>
      <c r="D53" s="254"/>
      <c r="E53" s="254"/>
      <c r="F53" s="254"/>
      <c r="G53" s="254"/>
      <c r="H53" s="254"/>
      <c r="I53" s="254"/>
      <c r="J53" s="254"/>
    </row>
    <row r="54" spans="1:10" ht="14.25">
      <c r="A54" s="258" t="s">
        <v>80</v>
      </c>
      <c r="B54" s="259">
        <v>45.1</v>
      </c>
      <c r="C54" s="254"/>
      <c r="D54" s="254"/>
      <c r="E54" s="254"/>
      <c r="F54" s="254"/>
      <c r="G54" s="254"/>
      <c r="H54" s="254"/>
      <c r="I54" s="254"/>
      <c r="J54" s="254"/>
    </row>
    <row r="55" spans="1:10" ht="14.25">
      <c r="A55" s="258" t="s">
        <v>81</v>
      </c>
      <c r="B55" s="259">
        <v>63.2</v>
      </c>
      <c r="C55" s="254"/>
      <c r="D55" s="254"/>
      <c r="E55" s="254"/>
      <c r="F55" s="254"/>
      <c r="G55" s="254"/>
      <c r="H55" s="254"/>
      <c r="I55" s="254"/>
      <c r="J55" s="254"/>
    </row>
    <row r="56" spans="1:10" ht="14.25">
      <c r="A56" s="258" t="s">
        <v>82</v>
      </c>
      <c r="B56" s="259">
        <v>42.5</v>
      </c>
      <c r="C56" s="254"/>
      <c r="D56" s="254"/>
      <c r="E56" s="254"/>
      <c r="F56" s="254"/>
      <c r="G56" s="254"/>
      <c r="H56" s="254"/>
      <c r="I56" s="254"/>
      <c r="J56" s="254"/>
    </row>
    <row r="57" spans="1:10" ht="14.25">
      <c r="A57" s="258" t="s">
        <v>83</v>
      </c>
      <c r="B57" s="259">
        <v>45.5</v>
      </c>
      <c r="C57" s="254"/>
      <c r="D57" s="254"/>
      <c r="E57" s="254"/>
      <c r="F57" s="254"/>
      <c r="G57" s="254"/>
      <c r="H57" s="254"/>
      <c r="I57" s="254"/>
      <c r="J57" s="254"/>
    </row>
    <row r="58" spans="1:10" ht="14.25">
      <c r="A58" s="258" t="s">
        <v>84</v>
      </c>
      <c r="B58" s="259">
        <v>45.1</v>
      </c>
      <c r="C58" s="254"/>
      <c r="D58" s="254"/>
      <c r="E58" s="254"/>
      <c r="F58" s="254"/>
      <c r="G58" s="254"/>
      <c r="H58" s="254"/>
      <c r="I58" s="254"/>
      <c r="J58" s="254"/>
    </row>
    <row r="59" spans="1:10" ht="14.25">
      <c r="A59" s="258" t="s">
        <v>85</v>
      </c>
      <c r="B59" s="259">
        <v>63.3</v>
      </c>
      <c r="C59" s="254"/>
      <c r="D59" s="254"/>
      <c r="E59" s="254"/>
      <c r="F59" s="254"/>
      <c r="G59" s="254"/>
      <c r="H59" s="254"/>
      <c r="I59" s="254"/>
      <c r="J59" s="254"/>
    </row>
    <row r="60" spans="1:10" ht="14.25">
      <c r="A60" s="258" t="s">
        <v>86</v>
      </c>
      <c r="B60" s="259">
        <v>42.5</v>
      </c>
      <c r="C60" s="254"/>
      <c r="D60" s="254"/>
      <c r="E60" s="254"/>
      <c r="F60" s="254"/>
      <c r="G60" s="254"/>
      <c r="H60" s="254"/>
      <c r="I60" s="254"/>
      <c r="J60" s="254"/>
    </row>
    <row r="61" spans="1:10" ht="14.25">
      <c r="A61" s="258" t="s">
        <v>87</v>
      </c>
      <c r="B61" s="259">
        <v>45.2</v>
      </c>
      <c r="C61" s="254"/>
      <c r="D61" s="254"/>
      <c r="E61" s="254"/>
      <c r="F61" s="254"/>
      <c r="G61" s="254"/>
      <c r="H61" s="254"/>
      <c r="I61" s="254"/>
      <c r="J61" s="254"/>
    </row>
    <row r="62" spans="1:10" ht="14.25">
      <c r="A62" s="258" t="s">
        <v>88</v>
      </c>
      <c r="B62" s="259">
        <v>45.1</v>
      </c>
      <c r="C62" s="254"/>
      <c r="D62" s="254"/>
      <c r="E62" s="254"/>
      <c r="F62" s="254"/>
      <c r="G62" s="254"/>
      <c r="H62" s="254"/>
      <c r="I62" s="254"/>
      <c r="J62" s="254"/>
    </row>
    <row r="63" spans="1:10" ht="14.25">
      <c r="A63" s="258" t="s">
        <v>89</v>
      </c>
      <c r="B63" s="259">
        <v>40.9</v>
      </c>
      <c r="C63" s="254"/>
      <c r="D63" s="254"/>
      <c r="E63" s="254"/>
      <c r="F63" s="254"/>
      <c r="G63" s="254"/>
      <c r="H63" s="254"/>
      <c r="I63" s="254"/>
      <c r="J63" s="254"/>
    </row>
    <row r="64" spans="1:10" ht="14.25">
      <c r="A64" s="258" t="s">
        <v>90</v>
      </c>
      <c r="B64" s="259">
        <v>63.4</v>
      </c>
      <c r="C64" s="254"/>
      <c r="D64" s="254"/>
      <c r="E64" s="254"/>
      <c r="F64" s="254"/>
      <c r="G64" s="254"/>
      <c r="H64" s="254"/>
      <c r="I64" s="254"/>
      <c r="J64" s="254"/>
    </row>
    <row r="65" spans="1:10" ht="14.25">
      <c r="A65" s="258" t="s">
        <v>91</v>
      </c>
      <c r="B65" s="259">
        <v>42.2</v>
      </c>
      <c r="C65" s="254"/>
      <c r="D65" s="254"/>
      <c r="E65" s="254"/>
      <c r="F65" s="254"/>
      <c r="G65" s="254"/>
      <c r="H65" s="254"/>
      <c r="I65" s="254"/>
      <c r="J65" s="254"/>
    </row>
    <row r="66" spans="1:10" ht="14.25">
      <c r="A66" s="258" t="s">
        <v>92</v>
      </c>
      <c r="B66" s="259">
        <v>45.4</v>
      </c>
      <c r="C66" s="254"/>
      <c r="D66" s="254"/>
      <c r="E66" s="254"/>
      <c r="F66" s="254"/>
      <c r="G66" s="254"/>
      <c r="H66" s="254"/>
      <c r="I66" s="254"/>
      <c r="J66" s="254"/>
    </row>
    <row r="67" spans="1:10" ht="14.25">
      <c r="A67" s="258" t="s">
        <v>93</v>
      </c>
      <c r="B67" s="259">
        <v>46.8</v>
      </c>
      <c r="C67" s="254"/>
      <c r="D67" s="254"/>
      <c r="E67" s="254"/>
      <c r="F67" s="254"/>
      <c r="G67" s="254"/>
      <c r="H67" s="254"/>
      <c r="I67" s="254"/>
      <c r="J67" s="254"/>
    </row>
    <row r="68" spans="1:10" ht="14.25">
      <c r="A68" s="258" t="s">
        <v>94</v>
      </c>
      <c r="B68" s="259">
        <v>65.3</v>
      </c>
      <c r="C68" s="254"/>
      <c r="D68" s="254"/>
      <c r="E68" s="254"/>
      <c r="F68" s="254"/>
      <c r="G68" s="254"/>
      <c r="H68" s="254"/>
      <c r="I68" s="254"/>
      <c r="J68" s="254"/>
    </row>
    <row r="69" spans="1:10" ht="14.25">
      <c r="A69" s="258" t="s">
        <v>95</v>
      </c>
      <c r="B69" s="259">
        <v>95.4</v>
      </c>
      <c r="C69" s="254"/>
      <c r="D69" s="254"/>
      <c r="E69" s="254"/>
      <c r="F69" s="254"/>
      <c r="G69" s="254"/>
      <c r="H69" s="254"/>
      <c r="I69" s="254"/>
      <c r="J69" s="254"/>
    </row>
    <row r="70" spans="1:10" ht="14.25">
      <c r="A70" s="258" t="s">
        <v>96</v>
      </c>
      <c r="B70" s="259">
        <v>46.7</v>
      </c>
      <c r="C70" s="254"/>
      <c r="D70" s="254"/>
      <c r="E70" s="254"/>
      <c r="F70" s="254"/>
      <c r="G70" s="254"/>
      <c r="H70" s="254"/>
      <c r="I70" s="254"/>
      <c r="J70" s="254"/>
    </row>
    <row r="71" spans="1:10" ht="14.25">
      <c r="A71" s="258" t="s">
        <v>1005</v>
      </c>
      <c r="B71" s="259">
        <v>65.3</v>
      </c>
      <c r="C71" s="254"/>
      <c r="D71" s="254"/>
      <c r="E71" s="254"/>
      <c r="F71" s="254"/>
      <c r="G71" s="254"/>
      <c r="H71" s="254"/>
      <c r="I71" s="254"/>
      <c r="J71" s="254"/>
    </row>
    <row r="72" spans="1:10" ht="14.25">
      <c r="A72" s="258" t="s">
        <v>1006</v>
      </c>
      <c r="B72" s="259">
        <v>95.3</v>
      </c>
      <c r="C72" s="254"/>
      <c r="D72" s="254"/>
      <c r="E72" s="254"/>
      <c r="F72" s="254"/>
      <c r="G72" s="254"/>
      <c r="H72" s="254"/>
      <c r="I72" s="254"/>
      <c r="J72" s="254"/>
    </row>
    <row r="73" spans="1:10" ht="14.25">
      <c r="A73" s="258" t="s">
        <v>1007</v>
      </c>
      <c r="B73" s="259">
        <v>46.8</v>
      </c>
      <c r="C73" s="254"/>
      <c r="D73" s="254"/>
      <c r="E73" s="254"/>
      <c r="F73" s="254"/>
      <c r="G73" s="254"/>
      <c r="H73" s="254"/>
      <c r="I73" s="254"/>
      <c r="J73" s="254"/>
    </row>
    <row r="74" spans="1:10" ht="14.25">
      <c r="A74" s="258" t="s">
        <v>97</v>
      </c>
      <c r="B74" s="259">
        <v>43.8</v>
      </c>
      <c r="C74" s="254"/>
      <c r="D74" s="254"/>
      <c r="E74" s="254"/>
      <c r="F74" s="254"/>
      <c r="G74" s="254"/>
      <c r="H74" s="254"/>
      <c r="I74" s="254"/>
      <c r="J74" s="254"/>
    </row>
    <row r="75" spans="1:10" ht="14.25">
      <c r="A75" s="258" t="s">
        <v>1008</v>
      </c>
      <c r="B75" s="259">
        <v>65.4</v>
      </c>
      <c r="C75" s="254"/>
      <c r="D75" s="254"/>
      <c r="E75" s="254"/>
      <c r="F75" s="254"/>
      <c r="G75" s="254"/>
      <c r="H75" s="254"/>
      <c r="I75" s="254"/>
      <c r="J75" s="254"/>
    </row>
    <row r="76" spans="1:10" ht="14.25">
      <c r="A76" s="258" t="s">
        <v>1009</v>
      </c>
      <c r="B76" s="259">
        <v>95.8</v>
      </c>
      <c r="C76" s="254"/>
      <c r="D76" s="254"/>
      <c r="E76" s="254"/>
      <c r="F76" s="254"/>
      <c r="G76" s="254"/>
      <c r="H76" s="254"/>
      <c r="I76" s="254"/>
      <c r="J76" s="254"/>
    </row>
    <row r="77" spans="1:10" ht="14.25">
      <c r="A77" s="258" t="s">
        <v>1010</v>
      </c>
      <c r="B77" s="259">
        <v>46.7</v>
      </c>
      <c r="C77" s="254"/>
      <c r="D77" s="254"/>
      <c r="E77" s="254"/>
      <c r="F77" s="254"/>
      <c r="G77" s="254"/>
      <c r="H77" s="254"/>
      <c r="I77" s="254"/>
      <c r="J77" s="254"/>
    </row>
    <row r="78" spans="1:10" ht="14.25">
      <c r="A78" s="258" t="s">
        <v>1011</v>
      </c>
      <c r="B78" s="259">
        <v>65.5</v>
      </c>
      <c r="C78" s="254"/>
      <c r="D78" s="254"/>
      <c r="E78" s="254"/>
      <c r="F78" s="254"/>
      <c r="G78" s="254"/>
      <c r="H78" s="254"/>
      <c r="I78" s="254"/>
      <c r="J78" s="254"/>
    </row>
    <row r="79" spans="1:10" ht="14.25">
      <c r="A79" s="258" t="s">
        <v>1012</v>
      </c>
      <c r="B79" s="259">
        <v>95.5</v>
      </c>
      <c r="C79" s="254"/>
      <c r="D79" s="254"/>
      <c r="E79" s="254"/>
      <c r="F79" s="254"/>
      <c r="G79" s="254"/>
      <c r="H79" s="254"/>
      <c r="I79" s="254"/>
      <c r="J79" s="254"/>
    </row>
    <row r="80" spans="1:10" ht="14.25">
      <c r="A80" s="258" t="s">
        <v>1013</v>
      </c>
      <c r="B80" s="259">
        <v>46.7</v>
      </c>
      <c r="C80" s="254"/>
      <c r="D80" s="254"/>
      <c r="E80" s="254"/>
      <c r="F80" s="254"/>
      <c r="G80" s="254"/>
      <c r="H80" s="254"/>
      <c r="I80" s="254"/>
      <c r="J80" s="254"/>
    </row>
    <row r="81" spans="1:10" ht="14.25">
      <c r="A81" s="258" t="s">
        <v>1014</v>
      </c>
      <c r="B81" s="259">
        <v>65.5</v>
      </c>
      <c r="C81" s="254"/>
      <c r="D81" s="254"/>
      <c r="E81" s="254"/>
      <c r="F81" s="254"/>
      <c r="G81" s="254"/>
      <c r="H81" s="254"/>
      <c r="I81" s="254"/>
      <c r="J81" s="254"/>
    </row>
    <row r="82" spans="1:10" ht="14.25">
      <c r="A82" s="258" t="s">
        <v>1015</v>
      </c>
      <c r="B82" s="259">
        <v>95.4</v>
      </c>
      <c r="C82" s="254"/>
      <c r="D82" s="254"/>
      <c r="E82" s="254"/>
      <c r="F82" s="254"/>
      <c r="G82" s="254"/>
      <c r="H82" s="254"/>
      <c r="I82" s="254"/>
      <c r="J82" s="254"/>
    </row>
    <row r="83" spans="1:10" ht="14.25">
      <c r="A83" s="258" t="s">
        <v>1016</v>
      </c>
      <c r="B83" s="259">
        <v>46.9</v>
      </c>
      <c r="C83" s="254"/>
      <c r="D83" s="254"/>
      <c r="E83" s="254"/>
      <c r="F83" s="254"/>
      <c r="G83" s="254"/>
      <c r="H83" s="254"/>
      <c r="I83" s="254"/>
      <c r="J83" s="254"/>
    </row>
    <row r="84" spans="1:10" ht="14.25">
      <c r="A84" s="258" t="s">
        <v>1017</v>
      </c>
      <c r="B84" s="259">
        <v>65.2</v>
      </c>
      <c r="C84" s="254"/>
      <c r="D84" s="254"/>
      <c r="E84" s="254"/>
      <c r="F84" s="254"/>
      <c r="G84" s="254"/>
      <c r="H84" s="254"/>
      <c r="I84" s="254"/>
      <c r="J84" s="254"/>
    </row>
    <row r="85" spans="1:10" ht="14.25">
      <c r="A85" s="258" t="s">
        <v>98</v>
      </c>
      <c r="B85" s="259">
        <v>44.8</v>
      </c>
      <c r="C85" s="254"/>
      <c r="D85" s="254"/>
      <c r="E85" s="254"/>
      <c r="F85" s="254"/>
      <c r="G85" s="254"/>
      <c r="H85" s="254"/>
      <c r="I85" s="254"/>
      <c r="J85" s="254"/>
    </row>
    <row r="86" spans="1:10" ht="14.25">
      <c r="A86" s="258" t="s">
        <v>1018</v>
      </c>
      <c r="B86" s="259">
        <v>95.1</v>
      </c>
      <c r="C86" s="254"/>
      <c r="D86" s="254"/>
      <c r="E86" s="254"/>
      <c r="F86" s="254"/>
      <c r="G86" s="254"/>
      <c r="H86" s="254"/>
      <c r="I86" s="254"/>
      <c r="J86" s="254"/>
    </row>
    <row r="87" spans="1:10" ht="14.25">
      <c r="A87" s="258" t="s">
        <v>1019</v>
      </c>
      <c r="B87" s="259">
        <v>46.7</v>
      </c>
      <c r="C87" s="254"/>
      <c r="D87" s="254"/>
      <c r="E87" s="254"/>
      <c r="F87" s="254"/>
      <c r="G87" s="254"/>
      <c r="H87" s="254"/>
      <c r="I87" s="254"/>
      <c r="J87" s="254"/>
    </row>
    <row r="88" spans="1:10" ht="14.25">
      <c r="A88" s="258" t="s">
        <v>1020</v>
      </c>
      <c r="B88" s="259">
        <v>65.2</v>
      </c>
      <c r="C88" s="254"/>
      <c r="D88" s="254"/>
      <c r="E88" s="254"/>
      <c r="F88" s="254"/>
      <c r="G88" s="254"/>
      <c r="H88" s="254"/>
      <c r="I88" s="254"/>
      <c r="J88" s="254"/>
    </row>
    <row r="89" spans="1:10" ht="14.25">
      <c r="A89" s="258" t="s">
        <v>1021</v>
      </c>
      <c r="B89" s="259">
        <v>95.4</v>
      </c>
      <c r="C89" s="254"/>
      <c r="D89" s="254"/>
      <c r="E89" s="254"/>
      <c r="F89" s="254"/>
      <c r="G89" s="254"/>
      <c r="H89" s="254"/>
      <c r="I89" s="254"/>
      <c r="J89" s="254"/>
    </row>
    <row r="90" spans="1:10" ht="14.25">
      <c r="A90" s="258" t="s">
        <v>1022</v>
      </c>
      <c r="B90" s="259">
        <v>46.6</v>
      </c>
      <c r="C90" s="254"/>
      <c r="D90" s="254"/>
      <c r="E90" s="254"/>
      <c r="F90" s="254"/>
      <c r="G90" s="254"/>
      <c r="H90" s="254"/>
      <c r="I90" s="254"/>
      <c r="J90" s="254"/>
    </row>
    <row r="91" spans="1:10" ht="14.25">
      <c r="A91" s="258" t="s">
        <v>1023</v>
      </c>
      <c r="B91" s="259">
        <v>65.5</v>
      </c>
      <c r="C91" s="254"/>
      <c r="D91" s="254"/>
      <c r="E91" s="254"/>
      <c r="F91" s="254"/>
      <c r="G91" s="254"/>
      <c r="H91" s="254"/>
      <c r="I91" s="254"/>
      <c r="J91" s="254"/>
    </row>
    <row r="92" spans="1:10" ht="14.25">
      <c r="A92" s="258" t="s">
        <v>1024</v>
      </c>
      <c r="B92" s="259">
        <v>94.8</v>
      </c>
      <c r="C92" s="254"/>
      <c r="D92" s="254"/>
      <c r="E92" s="254"/>
      <c r="F92" s="254"/>
      <c r="G92" s="254"/>
      <c r="H92" s="254"/>
      <c r="I92" s="254"/>
      <c r="J92" s="254"/>
    </row>
    <row r="93" spans="1:10" ht="14.25">
      <c r="A93" s="258" t="s">
        <v>1025</v>
      </c>
      <c r="B93" s="259">
        <v>46.7</v>
      </c>
      <c r="C93" s="254"/>
      <c r="D93" s="254"/>
      <c r="E93" s="254"/>
      <c r="F93" s="254"/>
      <c r="G93" s="254"/>
      <c r="H93" s="254"/>
      <c r="I93" s="254"/>
      <c r="J93" s="254"/>
    </row>
    <row r="94" spans="1:10" ht="14.25">
      <c r="A94" s="258" t="s">
        <v>1026</v>
      </c>
      <c r="B94" s="259">
        <v>65.3</v>
      </c>
      <c r="C94" s="254"/>
      <c r="D94" s="254"/>
      <c r="E94" s="254"/>
      <c r="F94" s="254"/>
      <c r="G94" s="254"/>
      <c r="H94" s="254"/>
      <c r="I94" s="254"/>
      <c r="J94" s="254"/>
    </row>
    <row r="95" spans="1:10" ht="14.25">
      <c r="A95" s="258" t="s">
        <v>1027</v>
      </c>
      <c r="B95" s="259">
        <v>95.4</v>
      </c>
      <c r="C95" s="254"/>
      <c r="D95" s="254"/>
      <c r="E95" s="254"/>
      <c r="F95" s="254"/>
      <c r="G95" s="254"/>
      <c r="H95" s="254"/>
      <c r="I95" s="254"/>
      <c r="J95" s="254"/>
    </row>
    <row r="96" spans="1:10" ht="14.25">
      <c r="A96" s="258" t="s">
        <v>99</v>
      </c>
      <c r="B96" s="259">
        <v>62.7</v>
      </c>
      <c r="C96" s="254"/>
      <c r="D96" s="254"/>
      <c r="E96" s="254"/>
      <c r="F96" s="254"/>
      <c r="G96" s="254"/>
      <c r="H96" s="254"/>
      <c r="I96" s="254"/>
      <c r="J96" s="254"/>
    </row>
    <row r="97" spans="1:10" ht="14.25">
      <c r="A97" s="258" t="s">
        <v>1028</v>
      </c>
      <c r="B97" s="259">
        <v>46.8</v>
      </c>
      <c r="C97" s="254"/>
      <c r="D97" s="254"/>
      <c r="E97" s="254"/>
      <c r="F97" s="254"/>
      <c r="G97" s="254"/>
      <c r="H97" s="254"/>
      <c r="I97" s="254"/>
      <c r="J97" s="254"/>
    </row>
    <row r="98" spans="1:10" ht="14.25">
      <c r="A98" s="258" t="s">
        <v>1029</v>
      </c>
      <c r="B98" s="259">
        <v>65.6</v>
      </c>
      <c r="C98" s="254"/>
      <c r="D98" s="254"/>
      <c r="E98" s="254"/>
      <c r="F98" s="254"/>
      <c r="G98" s="254"/>
      <c r="H98" s="254"/>
      <c r="I98" s="254"/>
      <c r="J98" s="254"/>
    </row>
    <row r="99" spans="1:10" ht="14.25">
      <c r="A99" s="258" t="s">
        <v>1030</v>
      </c>
      <c r="B99" s="259">
        <v>94.7</v>
      </c>
      <c r="C99" s="254"/>
      <c r="D99" s="254"/>
      <c r="E99" s="254"/>
      <c r="F99" s="254"/>
      <c r="G99" s="254"/>
      <c r="H99" s="254"/>
      <c r="I99" s="254"/>
      <c r="J99" s="254"/>
    </row>
    <row r="100" spans="1:10" ht="14.25">
      <c r="A100" s="258" t="s">
        <v>100</v>
      </c>
      <c r="B100" s="259">
        <v>41.9</v>
      </c>
      <c r="C100" s="254"/>
      <c r="D100" s="254"/>
      <c r="E100" s="254"/>
      <c r="F100" s="254"/>
      <c r="G100" s="254"/>
      <c r="H100" s="254"/>
      <c r="I100" s="254"/>
      <c r="J100" s="254"/>
    </row>
    <row r="101" spans="1:10" ht="14.25">
      <c r="A101" s="258" t="s">
        <v>101</v>
      </c>
      <c r="B101" s="259">
        <v>61.9</v>
      </c>
      <c r="C101" s="254"/>
      <c r="D101" s="254"/>
      <c r="E101" s="254"/>
      <c r="F101" s="254"/>
      <c r="G101" s="254"/>
      <c r="H101" s="254"/>
      <c r="I101" s="254"/>
      <c r="J101" s="254"/>
    </row>
    <row r="102" spans="1:10" ht="14.25">
      <c r="A102" s="258" t="s">
        <v>102</v>
      </c>
      <c r="B102" s="259">
        <v>45.2</v>
      </c>
      <c r="C102" s="254"/>
      <c r="D102" s="254"/>
      <c r="E102" s="254"/>
      <c r="F102" s="254"/>
      <c r="G102" s="254"/>
      <c r="H102" s="254"/>
      <c r="I102" s="254"/>
      <c r="J102" s="254"/>
    </row>
    <row r="103" spans="1:10" ht="14.25">
      <c r="A103" s="258" t="s">
        <v>103</v>
      </c>
      <c r="B103" s="259">
        <v>44.8</v>
      </c>
      <c r="C103" s="254"/>
      <c r="D103" s="254"/>
      <c r="E103" s="254"/>
      <c r="F103" s="254"/>
      <c r="G103" s="254"/>
      <c r="H103" s="254"/>
      <c r="I103" s="254"/>
      <c r="J103" s="254"/>
    </row>
    <row r="104" spans="1:10" ht="14.25">
      <c r="A104" s="258" t="s">
        <v>104</v>
      </c>
      <c r="B104" s="259">
        <v>63</v>
      </c>
      <c r="C104" s="254"/>
      <c r="D104" s="254"/>
      <c r="E104" s="254"/>
      <c r="F104" s="254"/>
      <c r="G104" s="254"/>
      <c r="H104" s="254"/>
      <c r="I104" s="254"/>
      <c r="J104" s="254"/>
    </row>
    <row r="105" spans="1:10" ht="14.25">
      <c r="A105" s="258" t="s">
        <v>105</v>
      </c>
      <c r="B105" s="259">
        <v>41.7</v>
      </c>
      <c r="C105" s="254"/>
      <c r="D105" s="254"/>
      <c r="E105" s="254"/>
      <c r="F105" s="254"/>
      <c r="G105" s="254"/>
      <c r="H105" s="254"/>
      <c r="I105" s="254"/>
      <c r="J105" s="254"/>
    </row>
    <row r="106" spans="1:10" ht="14.25">
      <c r="A106" s="258" t="s">
        <v>106</v>
      </c>
      <c r="B106" s="259">
        <v>44.9</v>
      </c>
      <c r="C106" s="254"/>
      <c r="D106" s="254"/>
      <c r="E106" s="254"/>
      <c r="F106" s="254"/>
      <c r="G106" s="254"/>
      <c r="H106" s="254"/>
      <c r="I106" s="254"/>
      <c r="J106" s="254"/>
    </row>
    <row r="107" spans="1:10" ht="14.25">
      <c r="A107" s="258" t="s">
        <v>107</v>
      </c>
      <c r="B107" s="259">
        <v>44.4</v>
      </c>
      <c r="C107" s="254"/>
      <c r="D107" s="254"/>
      <c r="E107" s="254"/>
      <c r="F107" s="254"/>
      <c r="G107" s="254"/>
      <c r="H107" s="254"/>
      <c r="I107" s="254"/>
      <c r="J107" s="254"/>
    </row>
    <row r="108" spans="1:10" ht="14.25">
      <c r="A108" s="258" t="s">
        <v>108</v>
      </c>
      <c r="B108" s="259">
        <v>62.6</v>
      </c>
      <c r="C108" s="254"/>
      <c r="D108" s="254"/>
      <c r="E108" s="254"/>
      <c r="F108" s="254"/>
      <c r="G108" s="254"/>
      <c r="H108" s="254"/>
      <c r="I108" s="254"/>
      <c r="J108" s="254"/>
    </row>
    <row r="109" spans="1:10" ht="14.25">
      <c r="A109" s="258" t="s">
        <v>109</v>
      </c>
      <c r="B109" s="259">
        <v>41.6</v>
      </c>
      <c r="C109" s="254"/>
      <c r="D109" s="254"/>
      <c r="E109" s="254"/>
      <c r="F109" s="254"/>
      <c r="G109" s="254"/>
      <c r="H109" s="254"/>
      <c r="I109" s="254"/>
      <c r="J109" s="254"/>
    </row>
    <row r="110" spans="1:10" ht="14.25">
      <c r="A110" s="258" t="s">
        <v>110</v>
      </c>
      <c r="B110" s="259">
        <v>44.8</v>
      </c>
      <c r="C110" s="254"/>
      <c r="D110" s="254"/>
      <c r="E110" s="254"/>
      <c r="F110" s="254"/>
      <c r="G110" s="254"/>
      <c r="H110" s="254"/>
      <c r="I110" s="254"/>
      <c r="J110" s="254"/>
    </row>
    <row r="111" spans="1:10" ht="14.25">
      <c r="A111" s="258" t="s">
        <v>111</v>
      </c>
      <c r="B111" s="259">
        <v>44.7</v>
      </c>
      <c r="C111" s="254"/>
      <c r="D111" s="254"/>
      <c r="E111" s="254"/>
      <c r="F111" s="254"/>
      <c r="G111" s="254"/>
      <c r="H111" s="254"/>
      <c r="I111" s="254"/>
      <c r="J111" s="254"/>
    </row>
    <row r="112" spans="1:10" ht="14.25">
      <c r="A112" s="258" t="s">
        <v>112</v>
      </c>
      <c r="B112" s="259">
        <v>40.5</v>
      </c>
      <c r="C112" s="254"/>
      <c r="D112" s="254"/>
      <c r="E112" s="254"/>
      <c r="F112" s="254"/>
      <c r="G112" s="254"/>
      <c r="H112" s="254"/>
      <c r="I112" s="254"/>
      <c r="J112" s="254"/>
    </row>
    <row r="113" spans="1:10" ht="14.25">
      <c r="A113" s="258" t="s">
        <v>113</v>
      </c>
      <c r="B113" s="259">
        <v>63.3</v>
      </c>
      <c r="C113" s="254"/>
      <c r="D113" s="254"/>
      <c r="E113" s="254"/>
      <c r="F113" s="254"/>
      <c r="G113" s="254"/>
      <c r="H113" s="254"/>
      <c r="I113" s="254"/>
      <c r="J113" s="254"/>
    </row>
    <row r="114" spans="1:10" ht="14.25">
      <c r="A114" s="258" t="s">
        <v>114</v>
      </c>
      <c r="B114" s="259">
        <v>41.6</v>
      </c>
      <c r="C114" s="254"/>
      <c r="D114" s="254"/>
      <c r="E114" s="254"/>
      <c r="F114" s="254"/>
      <c r="G114" s="254"/>
      <c r="H114" s="254"/>
      <c r="I114" s="254"/>
      <c r="J114" s="254"/>
    </row>
    <row r="115" spans="1:10" ht="14.25">
      <c r="A115" s="258" t="s">
        <v>115</v>
      </c>
      <c r="B115" s="259">
        <v>44.9</v>
      </c>
      <c r="C115" s="254"/>
      <c r="D115" s="254"/>
      <c r="E115" s="254"/>
      <c r="F115" s="254"/>
      <c r="G115" s="254"/>
      <c r="H115" s="254"/>
      <c r="I115" s="254"/>
      <c r="J115" s="254"/>
    </row>
    <row r="116" spans="1:10" ht="14.25">
      <c r="A116" s="258" t="s">
        <v>116</v>
      </c>
      <c r="B116" s="259">
        <v>44.7</v>
      </c>
      <c r="C116" s="254"/>
      <c r="D116" s="254"/>
      <c r="E116" s="254"/>
      <c r="F116" s="254"/>
      <c r="G116" s="254"/>
      <c r="H116" s="254"/>
      <c r="I116" s="254"/>
      <c r="J116" s="254"/>
    </row>
    <row r="117" spans="1:10" ht="14.25">
      <c r="A117" s="258" t="s">
        <v>117</v>
      </c>
      <c r="B117" s="259">
        <v>62.6</v>
      </c>
      <c r="C117" s="254"/>
      <c r="D117" s="254"/>
      <c r="E117" s="254"/>
      <c r="F117" s="254"/>
      <c r="G117" s="254"/>
      <c r="H117" s="254"/>
      <c r="I117" s="254"/>
      <c r="J117" s="254"/>
    </row>
    <row r="118" spans="1:10" ht="14.25">
      <c r="A118" s="258" t="s">
        <v>118</v>
      </c>
      <c r="B118" s="259">
        <v>41.8</v>
      </c>
      <c r="C118" s="254"/>
      <c r="D118" s="254"/>
      <c r="E118" s="254"/>
      <c r="F118" s="254"/>
      <c r="G118" s="254"/>
      <c r="H118" s="254"/>
      <c r="I118" s="254"/>
      <c r="J118" s="254"/>
    </row>
    <row r="119" spans="1:10" ht="14.25">
      <c r="A119" s="258" t="s">
        <v>119</v>
      </c>
      <c r="B119" s="259">
        <v>44.6</v>
      </c>
      <c r="C119" s="254"/>
      <c r="D119" s="254"/>
      <c r="E119" s="254"/>
      <c r="F119" s="254"/>
      <c r="G119" s="254"/>
      <c r="H119" s="254"/>
      <c r="I119" s="254"/>
      <c r="J119" s="254"/>
    </row>
    <row r="120" spans="1:10" ht="14.25">
      <c r="A120" s="258" t="s">
        <v>120</v>
      </c>
      <c r="B120" s="259">
        <v>44.5</v>
      </c>
      <c r="C120" s="254"/>
      <c r="D120" s="254"/>
      <c r="E120" s="254"/>
      <c r="F120" s="254"/>
      <c r="G120" s="254"/>
      <c r="H120" s="254"/>
      <c r="I120" s="254"/>
      <c r="J120" s="254"/>
    </row>
    <row r="121" spans="1:10" ht="14.25">
      <c r="A121" s="258" t="s">
        <v>121</v>
      </c>
      <c r="B121" s="259">
        <v>62.9</v>
      </c>
      <c r="C121" s="254"/>
      <c r="D121" s="254"/>
      <c r="E121" s="254"/>
      <c r="F121" s="254"/>
      <c r="G121" s="254"/>
      <c r="H121" s="254"/>
      <c r="I121" s="254"/>
      <c r="J121" s="254"/>
    </row>
    <row r="122" spans="1:10" ht="14.25">
      <c r="A122" s="258" t="s">
        <v>122</v>
      </c>
      <c r="B122" s="259">
        <v>41.7</v>
      </c>
      <c r="C122" s="254"/>
      <c r="D122" s="254"/>
      <c r="E122" s="254"/>
      <c r="F122" s="254"/>
      <c r="G122" s="254"/>
      <c r="H122" s="254"/>
      <c r="I122" s="254"/>
      <c r="J122" s="254"/>
    </row>
    <row r="123" spans="1:10" ht="14.25">
      <c r="A123" s="258" t="s">
        <v>123</v>
      </c>
      <c r="B123" s="259">
        <v>43.1</v>
      </c>
      <c r="C123" s="254"/>
      <c r="D123" s="254"/>
      <c r="E123" s="254"/>
      <c r="F123" s="254"/>
      <c r="G123" s="254"/>
      <c r="H123" s="254"/>
      <c r="I123" s="254"/>
      <c r="J123" s="254"/>
    </row>
    <row r="124" spans="1:10" ht="14.25">
      <c r="A124" s="258" t="s">
        <v>124</v>
      </c>
      <c r="B124" s="259">
        <v>45</v>
      </c>
      <c r="C124" s="254"/>
      <c r="D124" s="254"/>
      <c r="E124" s="254"/>
      <c r="F124" s="254"/>
      <c r="G124" s="254"/>
      <c r="H124" s="254"/>
      <c r="I124" s="254"/>
      <c r="J124" s="254"/>
    </row>
    <row r="125" spans="1:10" ht="14.25">
      <c r="A125" s="258" t="s">
        <v>125</v>
      </c>
      <c r="B125" s="259">
        <v>44.6</v>
      </c>
      <c r="C125" s="254"/>
      <c r="D125" s="254"/>
      <c r="E125" s="254"/>
      <c r="F125" s="254"/>
      <c r="G125" s="254"/>
      <c r="H125" s="254"/>
      <c r="I125" s="254"/>
      <c r="J125" s="254"/>
    </row>
    <row r="126" spans="1:10" ht="14.25">
      <c r="A126" s="258" t="s">
        <v>126</v>
      </c>
      <c r="B126" s="259">
        <v>62.7</v>
      </c>
      <c r="C126" s="254"/>
      <c r="D126" s="254"/>
      <c r="E126" s="254"/>
      <c r="F126" s="254"/>
      <c r="G126" s="254"/>
      <c r="H126" s="254"/>
      <c r="I126" s="254"/>
      <c r="J126" s="254"/>
    </row>
    <row r="127" spans="1:10" ht="14.25">
      <c r="A127" s="258" t="s">
        <v>127</v>
      </c>
      <c r="B127" s="259">
        <v>41.8</v>
      </c>
      <c r="C127" s="254"/>
      <c r="D127" s="254"/>
      <c r="E127" s="254"/>
      <c r="F127" s="254"/>
      <c r="G127" s="254"/>
      <c r="H127" s="254"/>
      <c r="I127" s="254"/>
      <c r="J127" s="254"/>
    </row>
    <row r="128" spans="1:10" ht="14.25">
      <c r="A128" s="258" t="s">
        <v>128</v>
      </c>
      <c r="B128" s="259">
        <v>45</v>
      </c>
      <c r="C128" s="254"/>
      <c r="D128" s="254"/>
      <c r="E128" s="254"/>
      <c r="F128" s="254"/>
      <c r="G128" s="254"/>
      <c r="H128" s="254"/>
      <c r="I128" s="254"/>
      <c r="J128" s="254"/>
    </row>
    <row r="129" spans="1:10" ht="14.25">
      <c r="A129" s="258" t="s">
        <v>129</v>
      </c>
      <c r="B129" s="259">
        <v>44.5</v>
      </c>
      <c r="C129" s="254"/>
      <c r="D129" s="254"/>
      <c r="E129" s="254"/>
      <c r="F129" s="254"/>
      <c r="G129" s="254"/>
      <c r="H129" s="254"/>
      <c r="I129" s="254"/>
      <c r="J129" s="254"/>
    </row>
    <row r="130" spans="1:10" ht="14.25">
      <c r="A130" s="258" t="s">
        <v>130</v>
      </c>
      <c r="B130" s="259">
        <v>62.5</v>
      </c>
      <c r="C130" s="254"/>
      <c r="D130" s="254"/>
      <c r="E130" s="254"/>
      <c r="F130" s="254"/>
      <c r="G130" s="254"/>
      <c r="H130" s="254"/>
      <c r="I130" s="254"/>
      <c r="J130" s="254"/>
    </row>
    <row r="131" spans="1:10" ht="14.25">
      <c r="A131" s="258" t="s">
        <v>131</v>
      </c>
      <c r="B131" s="259">
        <v>41.6</v>
      </c>
      <c r="C131" s="254"/>
      <c r="D131" s="254"/>
      <c r="E131" s="254"/>
      <c r="F131" s="254"/>
      <c r="G131" s="254"/>
      <c r="H131" s="254"/>
      <c r="I131" s="254"/>
      <c r="J131" s="254"/>
    </row>
    <row r="132" spans="1:10" ht="14.25">
      <c r="A132" s="258" t="s">
        <v>132</v>
      </c>
      <c r="B132" s="259">
        <v>45.1</v>
      </c>
      <c r="C132" s="254"/>
      <c r="D132" s="254"/>
      <c r="E132" s="254"/>
      <c r="F132" s="254"/>
      <c r="G132" s="254"/>
      <c r="H132" s="254"/>
      <c r="I132" s="254"/>
      <c r="J132" s="254"/>
    </row>
    <row r="133" spans="1:10" ht="14.25">
      <c r="A133" s="258" t="s">
        <v>133</v>
      </c>
      <c r="B133" s="259">
        <v>44.6</v>
      </c>
      <c r="C133" s="254"/>
      <c r="D133" s="254"/>
      <c r="E133" s="254"/>
      <c r="F133" s="254"/>
      <c r="G133" s="254"/>
      <c r="H133" s="254"/>
      <c r="I133" s="254"/>
      <c r="J133" s="254"/>
    </row>
    <row r="134" spans="1:10" ht="14.25">
      <c r="A134" s="258" t="s">
        <v>134</v>
      </c>
      <c r="B134" s="259">
        <v>43.1</v>
      </c>
      <c r="C134" s="254"/>
      <c r="D134" s="254"/>
      <c r="E134" s="254"/>
      <c r="F134" s="254"/>
      <c r="G134" s="254"/>
      <c r="H134" s="254"/>
      <c r="I134" s="254"/>
      <c r="J134" s="254"/>
    </row>
    <row r="135" spans="1:10" ht="14.25">
      <c r="A135" s="258" t="s">
        <v>135</v>
      </c>
      <c r="B135" s="259">
        <v>62.6</v>
      </c>
      <c r="C135" s="254"/>
      <c r="D135" s="254"/>
      <c r="E135" s="254"/>
      <c r="F135" s="254"/>
      <c r="G135" s="254"/>
      <c r="H135" s="254"/>
      <c r="I135" s="254"/>
      <c r="J135" s="254"/>
    </row>
    <row r="136" spans="1:10" ht="14.25">
      <c r="A136" s="258" t="s">
        <v>136</v>
      </c>
      <c r="B136" s="259">
        <v>41.8</v>
      </c>
      <c r="C136" s="254"/>
      <c r="D136" s="254"/>
      <c r="E136" s="254"/>
      <c r="F136" s="254"/>
      <c r="G136" s="254"/>
      <c r="H136" s="254"/>
      <c r="I136" s="254"/>
      <c r="J136" s="254"/>
    </row>
    <row r="137" spans="1:10" ht="14.25">
      <c r="A137" s="258" t="s">
        <v>137</v>
      </c>
      <c r="B137" s="259">
        <v>44.4</v>
      </c>
      <c r="C137" s="254"/>
      <c r="D137" s="254"/>
      <c r="E137" s="254"/>
      <c r="F137" s="254"/>
      <c r="G137" s="254"/>
      <c r="H137" s="254"/>
      <c r="I137" s="254"/>
      <c r="J137" s="254"/>
    </row>
    <row r="138" spans="1:10" ht="14.25">
      <c r="A138" s="258" t="s">
        <v>138</v>
      </c>
      <c r="B138" s="259">
        <v>44.6</v>
      </c>
      <c r="C138" s="254"/>
      <c r="D138" s="254"/>
      <c r="E138" s="254"/>
      <c r="F138" s="254"/>
      <c r="G138" s="254"/>
      <c r="H138" s="254"/>
      <c r="I138" s="254"/>
      <c r="J138" s="254"/>
    </row>
    <row r="139" spans="1:10" ht="14.25">
      <c r="A139" s="258" t="s">
        <v>139</v>
      </c>
      <c r="B139" s="259">
        <v>62.8</v>
      </c>
      <c r="C139" s="254"/>
      <c r="D139" s="254"/>
      <c r="E139" s="254"/>
      <c r="F139" s="254"/>
      <c r="G139" s="254"/>
      <c r="H139" s="254"/>
      <c r="I139" s="254"/>
      <c r="J139" s="254"/>
    </row>
    <row r="140" spans="1:10" ht="14.25">
      <c r="A140" s="258" t="s">
        <v>140</v>
      </c>
      <c r="B140" s="259">
        <v>41.4</v>
      </c>
      <c r="C140" s="254"/>
      <c r="D140" s="254"/>
      <c r="E140" s="254"/>
      <c r="F140" s="254"/>
      <c r="G140" s="254"/>
      <c r="H140" s="254"/>
      <c r="I140" s="254"/>
      <c r="J140" s="254"/>
    </row>
    <row r="141" spans="1:10" ht="14.25">
      <c r="A141" s="258" t="s">
        <v>141</v>
      </c>
      <c r="B141" s="259">
        <v>44.8</v>
      </c>
      <c r="C141" s="254"/>
      <c r="D141" s="254"/>
      <c r="E141" s="254"/>
      <c r="F141" s="254"/>
      <c r="G141" s="254"/>
      <c r="H141" s="254"/>
      <c r="I141" s="254"/>
      <c r="J141" s="254"/>
    </row>
    <row r="142" spans="1:10" ht="14.25">
      <c r="A142" s="258" t="s">
        <v>142</v>
      </c>
      <c r="B142" s="259">
        <v>44.8</v>
      </c>
      <c r="C142" s="254"/>
      <c r="D142" s="254"/>
      <c r="E142" s="254"/>
      <c r="F142" s="254"/>
      <c r="G142" s="254"/>
      <c r="H142" s="254"/>
      <c r="I142" s="254"/>
      <c r="J142" s="254"/>
    </row>
    <row r="143" spans="1:10" ht="14.25">
      <c r="A143" s="258" t="s">
        <v>143</v>
      </c>
      <c r="B143" s="259">
        <v>62.8</v>
      </c>
      <c r="C143" s="254"/>
      <c r="D143" s="254"/>
      <c r="E143" s="254"/>
      <c r="F143" s="254"/>
      <c r="G143" s="254"/>
      <c r="H143" s="254"/>
      <c r="I143" s="254"/>
      <c r="J143" s="254"/>
    </row>
    <row r="144" spans="1:10" ht="14.25">
      <c r="A144" s="258" t="s">
        <v>144</v>
      </c>
      <c r="B144" s="259">
        <v>42</v>
      </c>
      <c r="C144" s="254"/>
      <c r="D144" s="254"/>
      <c r="E144" s="254"/>
      <c r="F144" s="254"/>
      <c r="G144" s="254"/>
      <c r="H144" s="254"/>
      <c r="I144" s="254"/>
      <c r="J144" s="254"/>
    </row>
    <row r="145" spans="1:10" ht="14.25">
      <c r="A145" s="258" t="s">
        <v>145</v>
      </c>
      <c r="B145" s="259">
        <v>61.9</v>
      </c>
      <c r="C145" s="254"/>
      <c r="D145" s="254"/>
      <c r="E145" s="254"/>
      <c r="F145" s="254"/>
      <c r="G145" s="254"/>
      <c r="H145" s="254"/>
      <c r="I145" s="254"/>
      <c r="J145" s="254"/>
    </row>
    <row r="146" spans="1:10" ht="14.25">
      <c r="A146" s="258" t="s">
        <v>146</v>
      </c>
      <c r="B146" s="259">
        <v>44.6</v>
      </c>
      <c r="C146" s="254"/>
      <c r="D146" s="254"/>
      <c r="E146" s="254"/>
      <c r="F146" s="254"/>
      <c r="G146" s="254"/>
      <c r="H146" s="254"/>
      <c r="I146" s="254"/>
      <c r="J146" s="254"/>
    </row>
    <row r="147" spans="1:10" ht="14.25">
      <c r="A147" s="258" t="s">
        <v>147</v>
      </c>
      <c r="B147" s="259">
        <v>44.8</v>
      </c>
      <c r="C147" s="254"/>
      <c r="D147" s="254"/>
      <c r="E147" s="254"/>
      <c r="F147" s="254"/>
      <c r="G147" s="254"/>
      <c r="H147" s="254"/>
      <c r="I147" s="254"/>
      <c r="J147" s="254"/>
    </row>
    <row r="148" spans="1:10" ht="14.25">
      <c r="A148" s="258" t="s">
        <v>148</v>
      </c>
      <c r="B148" s="259">
        <v>62.9</v>
      </c>
      <c r="C148" s="254"/>
      <c r="D148" s="254"/>
      <c r="E148" s="254"/>
      <c r="F148" s="254"/>
      <c r="G148" s="254"/>
      <c r="H148" s="254"/>
      <c r="I148" s="254"/>
      <c r="J148" s="254"/>
    </row>
    <row r="149" spans="1:10" ht="14.25">
      <c r="A149" s="258" t="s">
        <v>149</v>
      </c>
      <c r="B149" s="259">
        <v>41.6</v>
      </c>
      <c r="C149" s="254"/>
      <c r="D149" s="254"/>
      <c r="E149" s="254"/>
      <c r="F149" s="254"/>
      <c r="G149" s="254"/>
      <c r="H149" s="254"/>
      <c r="I149" s="254"/>
      <c r="J149" s="254"/>
    </row>
    <row r="150" spans="1:10" ht="14.25">
      <c r="A150" s="258" t="s">
        <v>150</v>
      </c>
      <c r="B150" s="259">
        <v>45.1</v>
      </c>
      <c r="C150" s="254"/>
      <c r="D150" s="254"/>
      <c r="E150" s="254"/>
      <c r="F150" s="254"/>
      <c r="G150" s="254"/>
      <c r="H150" s="254"/>
      <c r="I150" s="254"/>
      <c r="J150" s="254"/>
    </row>
    <row r="151" spans="1:10" ht="14.25">
      <c r="A151" s="258" t="s">
        <v>151</v>
      </c>
      <c r="B151" s="259">
        <v>44.7</v>
      </c>
      <c r="C151" s="254"/>
      <c r="D151" s="254"/>
      <c r="E151" s="254"/>
      <c r="F151" s="254"/>
      <c r="G151" s="254"/>
      <c r="H151" s="254"/>
      <c r="I151" s="254"/>
      <c r="J151" s="254"/>
    </row>
    <row r="152" spans="1:10" ht="14.25">
      <c r="A152" s="258" t="s">
        <v>152</v>
      </c>
      <c r="B152" s="259">
        <v>63</v>
      </c>
      <c r="C152" s="254"/>
      <c r="D152" s="254"/>
      <c r="E152" s="254"/>
      <c r="F152" s="254"/>
      <c r="G152" s="254"/>
      <c r="H152" s="254"/>
      <c r="I152" s="254"/>
      <c r="J152" s="254"/>
    </row>
    <row r="153" spans="1:10" ht="14.25">
      <c r="A153" s="258" t="s">
        <v>153</v>
      </c>
      <c r="B153" s="259">
        <v>42</v>
      </c>
      <c r="C153" s="254"/>
      <c r="D153" s="254"/>
      <c r="E153" s="254"/>
      <c r="F153" s="254"/>
      <c r="G153" s="254"/>
      <c r="H153" s="254"/>
      <c r="I153" s="254"/>
      <c r="J153" s="254"/>
    </row>
    <row r="154" spans="1:10" ht="14.25">
      <c r="A154" s="258" t="s">
        <v>154</v>
      </c>
      <c r="B154" s="259">
        <v>44.8</v>
      </c>
      <c r="C154" s="254"/>
      <c r="D154" s="254"/>
      <c r="E154" s="254"/>
      <c r="F154" s="254"/>
      <c r="G154" s="254"/>
      <c r="H154" s="254"/>
      <c r="I154" s="254"/>
      <c r="J154" s="254"/>
    </row>
    <row r="155" spans="1:10" ht="14.25">
      <c r="A155" s="258" t="s">
        <v>155</v>
      </c>
      <c r="B155" s="259">
        <v>44.4</v>
      </c>
      <c r="C155" s="254"/>
      <c r="D155" s="254"/>
      <c r="E155" s="254"/>
      <c r="F155" s="254"/>
      <c r="G155" s="254"/>
      <c r="H155" s="254"/>
      <c r="I155" s="254"/>
      <c r="J155" s="254"/>
    </row>
    <row r="156" spans="1:10" ht="14.25">
      <c r="A156" s="258" t="s">
        <v>156</v>
      </c>
      <c r="B156" s="259">
        <v>41</v>
      </c>
      <c r="C156" s="254"/>
      <c r="D156" s="254"/>
      <c r="E156" s="254"/>
      <c r="F156" s="254"/>
      <c r="G156" s="254"/>
      <c r="H156" s="254"/>
      <c r="I156" s="254"/>
      <c r="J156" s="254"/>
    </row>
    <row r="157" spans="1:10" ht="14.25">
      <c r="A157" s="258" t="s">
        <v>157</v>
      </c>
      <c r="B157" s="259">
        <v>62.9</v>
      </c>
      <c r="C157" s="254"/>
      <c r="D157" s="254"/>
      <c r="E157" s="254"/>
      <c r="F157" s="254"/>
      <c r="G157" s="254"/>
      <c r="H157" s="254"/>
      <c r="I157" s="254"/>
      <c r="J157" s="254"/>
    </row>
    <row r="158" spans="1:10" ht="14.25">
      <c r="A158" s="258" t="s">
        <v>158</v>
      </c>
      <c r="B158" s="259">
        <v>41.9</v>
      </c>
      <c r="C158" s="254"/>
      <c r="D158" s="254"/>
      <c r="E158" s="254"/>
      <c r="F158" s="254"/>
      <c r="G158" s="254"/>
      <c r="H158" s="254"/>
      <c r="I158" s="254"/>
      <c r="J158" s="254"/>
    </row>
    <row r="159" spans="1:10" ht="14.25">
      <c r="A159" s="258" t="s">
        <v>159</v>
      </c>
      <c r="B159" s="259">
        <v>44.6</v>
      </c>
      <c r="C159" s="254"/>
      <c r="D159" s="254"/>
      <c r="E159" s="254"/>
      <c r="F159" s="254"/>
      <c r="G159" s="254"/>
      <c r="H159" s="254"/>
      <c r="I159" s="254"/>
      <c r="J159" s="254"/>
    </row>
    <row r="160" spans="1:10" ht="14.25">
      <c r="A160" s="258" t="s">
        <v>160</v>
      </c>
      <c r="B160" s="259">
        <v>44.8</v>
      </c>
      <c r="C160" s="254"/>
      <c r="D160" s="254"/>
      <c r="E160" s="254"/>
      <c r="F160" s="254"/>
      <c r="G160" s="254"/>
      <c r="H160" s="254"/>
      <c r="I160" s="254"/>
      <c r="J160" s="254"/>
    </row>
    <row r="161" spans="1:10" ht="14.25">
      <c r="A161" s="258" t="s">
        <v>161</v>
      </c>
      <c r="B161" s="259">
        <v>63.1</v>
      </c>
      <c r="C161" s="254"/>
      <c r="D161" s="254"/>
      <c r="E161" s="254"/>
      <c r="F161" s="254"/>
      <c r="G161" s="254"/>
      <c r="H161" s="254"/>
      <c r="I161" s="254"/>
      <c r="J161" s="254"/>
    </row>
    <row r="162" spans="1:10" ht="14.25">
      <c r="A162" s="258" t="s">
        <v>162</v>
      </c>
      <c r="B162" s="259">
        <v>42.1</v>
      </c>
      <c r="C162" s="254"/>
      <c r="D162" s="254"/>
      <c r="E162" s="254"/>
      <c r="F162" s="254"/>
      <c r="G162" s="254"/>
      <c r="H162" s="254"/>
      <c r="I162" s="254"/>
      <c r="J162" s="254"/>
    </row>
    <row r="163" spans="1:10" ht="14.25">
      <c r="A163" s="258" t="s">
        <v>163</v>
      </c>
      <c r="B163" s="259">
        <v>44.8</v>
      </c>
      <c r="C163" s="254"/>
      <c r="D163" s="254"/>
      <c r="E163" s="254"/>
      <c r="F163" s="254"/>
      <c r="G163" s="254"/>
      <c r="H163" s="254"/>
      <c r="I163" s="254"/>
      <c r="J163" s="254"/>
    </row>
    <row r="164" spans="1:10" ht="14.25">
      <c r="A164" s="258" t="s">
        <v>164</v>
      </c>
      <c r="B164" s="259">
        <v>44.6</v>
      </c>
      <c r="C164" s="254"/>
      <c r="D164" s="254"/>
      <c r="E164" s="254"/>
      <c r="F164" s="254"/>
      <c r="G164" s="254"/>
      <c r="H164" s="254"/>
      <c r="I164" s="254"/>
      <c r="J164" s="254"/>
    </row>
    <row r="165" spans="1:10" ht="14.25">
      <c r="A165" s="258" t="s">
        <v>165</v>
      </c>
      <c r="B165" s="259">
        <v>62.9</v>
      </c>
      <c r="C165" s="254"/>
      <c r="D165" s="254"/>
      <c r="E165" s="254"/>
      <c r="F165" s="254"/>
      <c r="G165" s="254"/>
      <c r="H165" s="254"/>
      <c r="I165" s="254"/>
      <c r="J165" s="254"/>
    </row>
    <row r="166" spans="1:10" ht="14.25">
      <c r="A166" s="258" t="s">
        <v>166</v>
      </c>
      <c r="B166" s="259">
        <v>42</v>
      </c>
      <c r="C166" s="254"/>
      <c r="D166" s="254"/>
      <c r="E166" s="254"/>
      <c r="F166" s="254"/>
      <c r="G166" s="254"/>
      <c r="H166" s="254"/>
      <c r="I166" s="254"/>
      <c r="J166" s="254"/>
    </row>
    <row r="167" spans="1:10" ht="14.25">
      <c r="A167" s="258" t="s">
        <v>167</v>
      </c>
      <c r="B167" s="259">
        <v>43.6</v>
      </c>
      <c r="C167" s="254"/>
      <c r="D167" s="254"/>
      <c r="E167" s="254"/>
      <c r="F167" s="254"/>
      <c r="G167" s="254"/>
      <c r="H167" s="254"/>
      <c r="I167" s="254"/>
      <c r="J167" s="254"/>
    </row>
    <row r="168" spans="1:10" ht="14.25">
      <c r="A168" s="258" t="s">
        <v>168</v>
      </c>
      <c r="B168" s="259">
        <v>45</v>
      </c>
      <c r="C168" s="254"/>
      <c r="D168" s="254"/>
      <c r="E168" s="254"/>
      <c r="F168" s="254"/>
      <c r="G168" s="254"/>
      <c r="H168" s="254"/>
      <c r="I168" s="254"/>
      <c r="J168" s="254"/>
    </row>
    <row r="169" spans="1:10" ht="14.25">
      <c r="A169" s="258" t="s">
        <v>169</v>
      </c>
      <c r="B169" s="259">
        <v>45.1</v>
      </c>
      <c r="C169" s="254"/>
      <c r="D169" s="254"/>
      <c r="E169" s="254"/>
      <c r="F169" s="254"/>
      <c r="G169" s="254"/>
      <c r="H169" s="254"/>
      <c r="I169" s="254"/>
      <c r="J169" s="254"/>
    </row>
    <row r="170" spans="1:10" ht="14.25">
      <c r="A170" s="258" t="s">
        <v>170</v>
      </c>
      <c r="B170" s="259">
        <v>63.4</v>
      </c>
      <c r="C170" s="254"/>
      <c r="D170" s="254"/>
      <c r="E170" s="254"/>
      <c r="F170" s="254"/>
      <c r="G170" s="254"/>
      <c r="H170" s="254"/>
      <c r="I170" s="254"/>
      <c r="J170" s="254"/>
    </row>
    <row r="171" spans="1:10" ht="14.25">
      <c r="A171" s="258" t="s">
        <v>171</v>
      </c>
      <c r="B171" s="259">
        <v>42.7</v>
      </c>
      <c r="C171" s="254"/>
      <c r="D171" s="254"/>
      <c r="E171" s="254"/>
      <c r="F171" s="254"/>
      <c r="G171" s="254"/>
      <c r="H171" s="254"/>
      <c r="I171" s="254"/>
      <c r="J171" s="254"/>
    </row>
    <row r="172" spans="1:10" ht="14.25">
      <c r="A172" s="258" t="s">
        <v>172</v>
      </c>
      <c r="B172" s="259">
        <v>45.2</v>
      </c>
      <c r="C172" s="254"/>
      <c r="D172" s="254"/>
      <c r="E172" s="254"/>
      <c r="F172" s="254"/>
      <c r="G172" s="254"/>
      <c r="H172" s="254"/>
      <c r="I172" s="254"/>
      <c r="J172" s="254"/>
    </row>
    <row r="173" spans="1:10" ht="14.25">
      <c r="A173" s="258" t="s">
        <v>173</v>
      </c>
      <c r="B173" s="259">
        <v>45.2</v>
      </c>
      <c r="C173" s="254"/>
      <c r="D173" s="254"/>
      <c r="E173" s="254"/>
      <c r="F173" s="254"/>
      <c r="G173" s="254"/>
      <c r="H173" s="254"/>
      <c r="I173" s="254"/>
      <c r="J173" s="254"/>
    </row>
    <row r="174" spans="1:10" ht="14.25">
      <c r="A174" s="258" t="s">
        <v>174</v>
      </c>
      <c r="B174" s="259">
        <v>63.4</v>
      </c>
      <c r="C174" s="254"/>
      <c r="D174" s="254"/>
      <c r="E174" s="254"/>
      <c r="F174" s="254"/>
      <c r="G174" s="254"/>
      <c r="H174" s="254"/>
      <c r="I174" s="254"/>
      <c r="J174" s="254"/>
    </row>
    <row r="175" spans="1:10" ht="14.25">
      <c r="A175" s="258" t="s">
        <v>175</v>
      </c>
      <c r="B175" s="259">
        <v>42.4</v>
      </c>
      <c r="C175" s="254"/>
      <c r="D175" s="254"/>
      <c r="E175" s="254"/>
      <c r="F175" s="254"/>
      <c r="G175" s="254"/>
      <c r="H175" s="254"/>
      <c r="I175" s="254"/>
      <c r="J175" s="254"/>
    </row>
    <row r="176" spans="1:10" ht="14.25">
      <c r="A176" s="258" t="s">
        <v>176</v>
      </c>
      <c r="B176" s="259">
        <v>45.2</v>
      </c>
      <c r="C176" s="254"/>
      <c r="D176" s="254"/>
      <c r="E176" s="254"/>
      <c r="F176" s="254"/>
      <c r="G176" s="254"/>
      <c r="H176" s="254"/>
      <c r="I176" s="254"/>
      <c r="J176" s="254"/>
    </row>
    <row r="177" spans="1:10" ht="14.25">
      <c r="A177" s="258" t="s">
        <v>177</v>
      </c>
      <c r="B177" s="259">
        <v>45.3</v>
      </c>
      <c r="C177" s="254"/>
      <c r="D177" s="254"/>
      <c r="E177" s="254"/>
      <c r="F177" s="254"/>
      <c r="G177" s="254"/>
      <c r="H177" s="254"/>
      <c r="I177" s="254"/>
      <c r="J177" s="254"/>
    </row>
    <row r="178" spans="1:10" ht="14.25">
      <c r="A178" s="258" t="s">
        <v>178</v>
      </c>
      <c r="B178" s="259">
        <v>43.8</v>
      </c>
      <c r="C178" s="254"/>
      <c r="D178" s="254"/>
      <c r="E178" s="254"/>
      <c r="F178" s="254"/>
      <c r="G178" s="254"/>
      <c r="H178" s="254"/>
      <c r="I178" s="254"/>
      <c r="J178" s="254"/>
    </row>
    <row r="179" spans="1:10" ht="14.25">
      <c r="A179" s="258" t="s">
        <v>179</v>
      </c>
      <c r="B179" s="259">
        <v>63.3</v>
      </c>
      <c r="C179" s="254"/>
      <c r="D179" s="254"/>
      <c r="E179" s="254"/>
      <c r="F179" s="254"/>
      <c r="G179" s="254"/>
      <c r="H179" s="254"/>
      <c r="I179" s="254"/>
      <c r="J179" s="254"/>
    </row>
    <row r="180" spans="1:10" ht="14.25">
      <c r="A180" s="258" t="s">
        <v>180</v>
      </c>
      <c r="B180" s="259">
        <v>42.5</v>
      </c>
      <c r="C180" s="254"/>
      <c r="D180" s="254"/>
      <c r="E180" s="254"/>
      <c r="F180" s="254"/>
      <c r="G180" s="254"/>
      <c r="H180" s="254"/>
      <c r="I180" s="254"/>
      <c r="J180" s="254"/>
    </row>
    <row r="181" spans="1:10" ht="14.25">
      <c r="A181" s="258" t="s">
        <v>181</v>
      </c>
      <c r="B181" s="259">
        <v>45.4</v>
      </c>
      <c r="C181" s="254"/>
      <c r="D181" s="254"/>
      <c r="E181" s="254"/>
      <c r="F181" s="254"/>
      <c r="G181" s="254"/>
      <c r="H181" s="254"/>
      <c r="I181" s="254"/>
      <c r="J181" s="254"/>
    </row>
    <row r="182" spans="1:10" ht="14.25">
      <c r="A182" s="258" t="s">
        <v>182</v>
      </c>
      <c r="B182" s="259">
        <v>45.1</v>
      </c>
      <c r="C182" s="254"/>
      <c r="D182" s="254"/>
      <c r="E182" s="254"/>
      <c r="F182" s="254"/>
      <c r="G182" s="254"/>
      <c r="H182" s="254"/>
      <c r="I182" s="254"/>
      <c r="J182" s="254"/>
    </row>
    <row r="183" spans="1:10" ht="14.25">
      <c r="A183" s="258" t="s">
        <v>183</v>
      </c>
      <c r="B183" s="259">
        <v>63.6</v>
      </c>
      <c r="C183" s="254"/>
      <c r="D183" s="254"/>
      <c r="E183" s="254"/>
      <c r="F183" s="254"/>
      <c r="G183" s="254"/>
      <c r="H183" s="254"/>
      <c r="I183" s="254"/>
      <c r="J183" s="254"/>
    </row>
    <row r="184" spans="1:10" ht="14.25">
      <c r="A184" s="258" t="s">
        <v>184</v>
      </c>
      <c r="B184" s="259">
        <v>42.4</v>
      </c>
      <c r="C184" s="254"/>
      <c r="D184" s="254"/>
      <c r="E184" s="254"/>
      <c r="F184" s="254"/>
      <c r="G184" s="254"/>
      <c r="H184" s="254"/>
      <c r="I184" s="254"/>
      <c r="J184" s="254"/>
    </row>
    <row r="185" spans="1:10" ht="14.25">
      <c r="A185" s="258" t="s">
        <v>185</v>
      </c>
      <c r="B185" s="259">
        <v>45.4</v>
      </c>
      <c r="C185" s="254"/>
      <c r="D185" s="254"/>
      <c r="E185" s="254"/>
      <c r="F185" s="254"/>
      <c r="G185" s="254"/>
      <c r="H185" s="254"/>
      <c r="I185" s="254"/>
      <c r="J185" s="254"/>
    </row>
    <row r="186" spans="1:10" ht="14.25">
      <c r="A186" s="258" t="s">
        <v>186</v>
      </c>
      <c r="B186" s="259">
        <v>45.1</v>
      </c>
      <c r="C186" s="254"/>
      <c r="D186" s="254"/>
      <c r="E186" s="254"/>
      <c r="F186" s="254"/>
      <c r="G186" s="254"/>
      <c r="H186" s="254"/>
      <c r="I186" s="254"/>
      <c r="J186" s="254"/>
    </row>
    <row r="187" spans="1:10" ht="14.25">
      <c r="A187" s="258" t="s">
        <v>187</v>
      </c>
      <c r="B187" s="259">
        <v>63.5</v>
      </c>
      <c r="C187" s="254"/>
      <c r="D187" s="254"/>
      <c r="E187" s="254"/>
      <c r="F187" s="254"/>
      <c r="G187" s="254"/>
      <c r="H187" s="254"/>
      <c r="I187" s="254"/>
      <c r="J187" s="254"/>
    </row>
    <row r="188" spans="1:10" ht="14.25">
      <c r="A188" s="258" t="s">
        <v>188</v>
      </c>
      <c r="B188" s="259">
        <v>42.1</v>
      </c>
      <c r="C188" s="254"/>
      <c r="D188" s="254"/>
      <c r="E188" s="254"/>
      <c r="F188" s="254"/>
      <c r="G188" s="254"/>
      <c r="H188" s="254"/>
      <c r="I188" s="254"/>
      <c r="J188" s="254"/>
    </row>
    <row r="189" spans="1:10" ht="30">
      <c r="A189" s="258" t="s">
        <v>2599</v>
      </c>
      <c r="B189" s="259">
        <v>127.3</v>
      </c>
      <c r="C189" s="254"/>
      <c r="D189" s="254"/>
      <c r="E189" s="254"/>
      <c r="F189" s="254"/>
      <c r="G189" s="254"/>
      <c r="H189" s="254"/>
      <c r="I189" s="254"/>
      <c r="J189" s="254"/>
    </row>
    <row r="190" spans="1:10" ht="30">
      <c r="A190" s="258" t="s">
        <v>2600</v>
      </c>
      <c r="B190" s="259">
        <v>113.9</v>
      </c>
      <c r="C190" s="254"/>
      <c r="D190" s="254"/>
      <c r="E190" s="254"/>
      <c r="F190" s="254"/>
      <c r="G190" s="254"/>
      <c r="H190" s="254"/>
      <c r="I190" s="254"/>
      <c r="J190" s="254"/>
    </row>
    <row r="191" spans="1:10" ht="30">
      <c r="A191" s="258" t="s">
        <v>2601</v>
      </c>
      <c r="B191" s="259">
        <v>64.9</v>
      </c>
      <c r="C191" s="254"/>
      <c r="D191" s="254"/>
      <c r="E191" s="254"/>
      <c r="F191" s="254"/>
      <c r="G191" s="254"/>
      <c r="H191" s="254"/>
      <c r="I191" s="254"/>
      <c r="J191" s="254"/>
    </row>
    <row r="192" spans="1:10" ht="20.25">
      <c r="A192" s="258" t="s">
        <v>398</v>
      </c>
      <c r="B192" s="260"/>
      <c r="C192" s="254"/>
      <c r="D192" s="254"/>
      <c r="E192" s="254"/>
      <c r="F192" s="254"/>
      <c r="G192" s="254"/>
      <c r="H192" s="254"/>
      <c r="I192" s="254"/>
      <c r="J192" s="254"/>
    </row>
    <row r="193" spans="1:10" ht="14.25">
      <c r="A193" s="261" t="s">
        <v>199</v>
      </c>
      <c r="B193" s="262">
        <v>9775.3</v>
      </c>
      <c r="C193" s="254"/>
      <c r="D193" s="254"/>
      <c r="E193" s="254"/>
      <c r="F193" s="254"/>
      <c r="G193" s="254"/>
      <c r="H193" s="254"/>
      <c r="I193" s="254"/>
      <c r="J193" s="254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93"/>
  <sheetViews>
    <sheetView zoomScalePageLayoutView="0" workbookViewId="0" topLeftCell="A1">
      <selection activeCell="B6" sqref="B6"/>
    </sheetView>
  </sheetViews>
  <sheetFormatPr defaultColWidth="9.140625" defaultRowHeight="15"/>
  <sheetData>
    <row r="1" spans="1:10" ht="15">
      <c r="A1" s="266" t="s">
        <v>27</v>
      </c>
      <c r="B1" s="267"/>
      <c r="C1" s="267"/>
      <c r="D1" s="267"/>
      <c r="E1" s="267"/>
      <c r="F1" s="267"/>
      <c r="G1" s="267"/>
      <c r="H1" s="267"/>
      <c r="I1" s="267"/>
      <c r="J1" s="267"/>
    </row>
    <row r="2" spans="1:10" ht="14.25" customHeight="1">
      <c r="A2" s="276" t="s">
        <v>2602</v>
      </c>
      <c r="B2" s="276"/>
      <c r="C2" s="276"/>
      <c r="D2" s="276"/>
      <c r="E2" s="276"/>
      <c r="F2" s="276"/>
      <c r="G2" s="276"/>
      <c r="H2" s="276"/>
      <c r="I2" s="276"/>
      <c r="J2" s="276"/>
    </row>
    <row r="3" spans="1:10" ht="14.25">
      <c r="A3" s="267"/>
      <c r="B3" s="267"/>
      <c r="C3" s="267"/>
      <c r="D3" s="267"/>
      <c r="E3" s="267"/>
      <c r="F3" s="267"/>
      <c r="G3" s="267"/>
      <c r="H3" s="267"/>
      <c r="I3" s="267"/>
      <c r="J3" s="267"/>
    </row>
    <row r="4" spans="1:10" ht="39">
      <c r="A4" s="268" t="s">
        <v>29</v>
      </c>
      <c r="B4" s="277" t="s">
        <v>30</v>
      </c>
      <c r="C4" s="267"/>
      <c r="D4" s="267"/>
      <c r="E4" s="267"/>
      <c r="F4" s="267"/>
      <c r="G4" s="267"/>
      <c r="H4" s="267"/>
      <c r="I4" s="267"/>
      <c r="J4" s="267"/>
    </row>
    <row r="5" spans="1:10" ht="14.25">
      <c r="A5" s="268" t="s">
        <v>31</v>
      </c>
      <c r="B5" s="278"/>
      <c r="C5" s="267"/>
      <c r="D5" s="267"/>
      <c r="E5" s="267"/>
      <c r="F5" s="267"/>
      <c r="G5" s="267"/>
      <c r="H5" s="267"/>
      <c r="I5" s="267"/>
      <c r="J5" s="267"/>
    </row>
    <row r="6" spans="1:10" ht="51">
      <c r="A6" s="269" t="s">
        <v>2603</v>
      </c>
      <c r="B6" s="270">
        <v>9787.7</v>
      </c>
      <c r="C6" s="267"/>
      <c r="D6" s="267"/>
      <c r="E6" s="267"/>
      <c r="F6" s="267"/>
      <c r="G6" s="267"/>
      <c r="H6" s="267"/>
      <c r="I6" s="267"/>
      <c r="J6" s="267"/>
    </row>
    <row r="7" spans="1:10" ht="14.25">
      <c r="A7" s="271" t="s">
        <v>33</v>
      </c>
      <c r="B7" s="272">
        <v>43.7</v>
      </c>
      <c r="C7" s="267"/>
      <c r="D7" s="267"/>
      <c r="E7" s="267"/>
      <c r="F7" s="267"/>
      <c r="G7" s="267"/>
      <c r="H7" s="267"/>
      <c r="I7" s="267"/>
      <c r="J7" s="267"/>
    </row>
    <row r="8" spans="1:10" ht="14.25">
      <c r="A8" s="271" t="s">
        <v>34</v>
      </c>
      <c r="B8" s="272">
        <v>61.9</v>
      </c>
      <c r="C8" s="267"/>
      <c r="D8" s="267"/>
      <c r="E8" s="267"/>
      <c r="F8" s="267"/>
      <c r="G8" s="267"/>
      <c r="H8" s="267"/>
      <c r="I8" s="267"/>
      <c r="J8" s="267"/>
    </row>
    <row r="9" spans="1:10" ht="14.25">
      <c r="A9" s="271" t="s">
        <v>35</v>
      </c>
      <c r="B9" s="272">
        <v>45.1</v>
      </c>
      <c r="C9" s="267"/>
      <c r="D9" s="267"/>
      <c r="E9" s="267"/>
      <c r="F9" s="267"/>
      <c r="G9" s="267"/>
      <c r="H9" s="267"/>
      <c r="I9" s="267"/>
      <c r="J9" s="267"/>
    </row>
    <row r="10" spans="1:10" ht="14.25">
      <c r="A10" s="271" t="s">
        <v>36</v>
      </c>
      <c r="B10" s="272">
        <v>45.3</v>
      </c>
      <c r="C10" s="267"/>
      <c r="D10" s="267"/>
      <c r="E10" s="267"/>
      <c r="F10" s="267"/>
      <c r="G10" s="267"/>
      <c r="H10" s="267"/>
      <c r="I10" s="267"/>
      <c r="J10" s="267"/>
    </row>
    <row r="11" spans="1:10" ht="14.25">
      <c r="A11" s="271" t="s">
        <v>37</v>
      </c>
      <c r="B11" s="272">
        <v>63.3</v>
      </c>
      <c r="C11" s="267"/>
      <c r="D11" s="267"/>
      <c r="E11" s="267"/>
      <c r="F11" s="267"/>
      <c r="G11" s="267"/>
      <c r="H11" s="267"/>
      <c r="I11" s="267"/>
      <c r="J11" s="267"/>
    </row>
    <row r="12" spans="1:10" ht="14.25">
      <c r="A12" s="271" t="s">
        <v>38</v>
      </c>
      <c r="B12" s="272">
        <v>42.5</v>
      </c>
      <c r="C12" s="267"/>
      <c r="D12" s="267"/>
      <c r="E12" s="267"/>
      <c r="F12" s="267"/>
      <c r="G12" s="267"/>
      <c r="H12" s="267"/>
      <c r="I12" s="267"/>
      <c r="J12" s="267"/>
    </row>
    <row r="13" spans="1:10" ht="14.25">
      <c r="A13" s="271" t="s">
        <v>39</v>
      </c>
      <c r="B13" s="272">
        <v>45.3</v>
      </c>
      <c r="C13" s="267"/>
      <c r="D13" s="267"/>
      <c r="E13" s="267"/>
      <c r="F13" s="267"/>
      <c r="G13" s="267"/>
      <c r="H13" s="267"/>
      <c r="I13" s="267"/>
      <c r="J13" s="267"/>
    </row>
    <row r="14" spans="1:10" ht="14.25">
      <c r="A14" s="271" t="s">
        <v>40</v>
      </c>
      <c r="B14" s="272">
        <v>45.3</v>
      </c>
      <c r="C14" s="267"/>
      <c r="D14" s="267"/>
      <c r="E14" s="267"/>
      <c r="F14" s="267"/>
      <c r="G14" s="267"/>
      <c r="H14" s="267"/>
      <c r="I14" s="267"/>
      <c r="J14" s="267"/>
    </row>
    <row r="15" spans="1:10" ht="14.25">
      <c r="A15" s="271" t="s">
        <v>41</v>
      </c>
      <c r="B15" s="272">
        <v>63.4</v>
      </c>
      <c r="C15" s="267"/>
      <c r="D15" s="267"/>
      <c r="E15" s="267"/>
      <c r="F15" s="267"/>
      <c r="G15" s="267"/>
      <c r="H15" s="267"/>
      <c r="I15" s="267"/>
      <c r="J15" s="267"/>
    </row>
    <row r="16" spans="1:10" ht="14.25">
      <c r="A16" s="271" t="s">
        <v>42</v>
      </c>
      <c r="B16" s="272">
        <v>42.4</v>
      </c>
      <c r="C16" s="267"/>
      <c r="D16" s="267"/>
      <c r="E16" s="267"/>
      <c r="F16" s="267"/>
      <c r="G16" s="267"/>
      <c r="H16" s="267"/>
      <c r="I16" s="267"/>
      <c r="J16" s="267"/>
    </row>
    <row r="17" spans="1:10" ht="14.25">
      <c r="A17" s="271" t="s">
        <v>43</v>
      </c>
      <c r="B17" s="272">
        <v>45.2</v>
      </c>
      <c r="C17" s="267"/>
      <c r="D17" s="267"/>
      <c r="E17" s="267"/>
      <c r="F17" s="267"/>
      <c r="G17" s="267"/>
      <c r="H17" s="267"/>
      <c r="I17" s="267"/>
      <c r="J17" s="267"/>
    </row>
    <row r="18" spans="1:10" ht="14.25">
      <c r="A18" s="271" t="s">
        <v>44</v>
      </c>
      <c r="B18" s="272">
        <v>44.9</v>
      </c>
      <c r="C18" s="267"/>
      <c r="D18" s="267"/>
      <c r="E18" s="267"/>
      <c r="F18" s="267"/>
      <c r="G18" s="267"/>
      <c r="H18" s="267"/>
      <c r="I18" s="267"/>
      <c r="J18" s="267"/>
    </row>
    <row r="19" spans="1:10" ht="14.25">
      <c r="A19" s="271" t="s">
        <v>45</v>
      </c>
      <c r="B19" s="272">
        <v>40.8</v>
      </c>
      <c r="C19" s="267"/>
      <c r="D19" s="267"/>
      <c r="E19" s="267"/>
      <c r="F19" s="267"/>
      <c r="G19" s="267"/>
      <c r="H19" s="267"/>
      <c r="I19" s="267"/>
      <c r="J19" s="267"/>
    </row>
    <row r="20" spans="1:10" ht="14.25">
      <c r="A20" s="271" t="s">
        <v>46</v>
      </c>
      <c r="B20" s="272">
        <v>63.7</v>
      </c>
      <c r="C20" s="267"/>
      <c r="D20" s="267"/>
      <c r="E20" s="267"/>
      <c r="F20" s="267"/>
      <c r="G20" s="267"/>
      <c r="H20" s="267"/>
      <c r="I20" s="267"/>
      <c r="J20" s="267"/>
    </row>
    <row r="21" spans="1:10" ht="14.25">
      <c r="A21" s="271" t="s">
        <v>47</v>
      </c>
      <c r="B21" s="272">
        <v>42.4</v>
      </c>
      <c r="C21" s="267"/>
      <c r="D21" s="267"/>
      <c r="E21" s="267"/>
      <c r="F21" s="267"/>
      <c r="G21" s="267"/>
      <c r="H21" s="267"/>
      <c r="I21" s="267"/>
      <c r="J21" s="267"/>
    </row>
    <row r="22" spans="1:10" ht="14.25">
      <c r="A22" s="271" t="s">
        <v>48</v>
      </c>
      <c r="B22" s="272">
        <v>45.1</v>
      </c>
      <c r="C22" s="267"/>
      <c r="D22" s="267"/>
      <c r="E22" s="267"/>
      <c r="F22" s="267"/>
      <c r="G22" s="267"/>
      <c r="H22" s="267"/>
      <c r="I22" s="267"/>
      <c r="J22" s="267"/>
    </row>
    <row r="23" spans="1:10" ht="14.25">
      <c r="A23" s="271" t="s">
        <v>49</v>
      </c>
      <c r="B23" s="272">
        <v>45.5</v>
      </c>
      <c r="C23" s="267"/>
      <c r="D23" s="267"/>
      <c r="E23" s="267"/>
      <c r="F23" s="267"/>
      <c r="G23" s="267"/>
      <c r="H23" s="267"/>
      <c r="I23" s="267"/>
      <c r="J23" s="267"/>
    </row>
    <row r="24" spans="1:10" ht="14.25">
      <c r="A24" s="271" t="s">
        <v>50</v>
      </c>
      <c r="B24" s="272">
        <v>63.3</v>
      </c>
      <c r="C24" s="267"/>
      <c r="D24" s="267"/>
      <c r="E24" s="267"/>
      <c r="F24" s="267"/>
      <c r="G24" s="267"/>
      <c r="H24" s="267"/>
      <c r="I24" s="267"/>
      <c r="J24" s="267"/>
    </row>
    <row r="25" spans="1:10" ht="14.25">
      <c r="A25" s="271" t="s">
        <v>51</v>
      </c>
      <c r="B25" s="272">
        <v>42.5</v>
      </c>
      <c r="C25" s="267"/>
      <c r="D25" s="267"/>
      <c r="E25" s="267"/>
      <c r="F25" s="267"/>
      <c r="G25" s="267"/>
      <c r="H25" s="267"/>
      <c r="I25" s="267"/>
      <c r="J25" s="267"/>
    </row>
    <row r="26" spans="1:10" ht="14.25">
      <c r="A26" s="271" t="s">
        <v>52</v>
      </c>
      <c r="B26" s="272">
        <v>45.3</v>
      </c>
      <c r="C26" s="267"/>
      <c r="D26" s="267"/>
      <c r="E26" s="267"/>
      <c r="F26" s="267"/>
      <c r="G26" s="267"/>
      <c r="H26" s="267"/>
      <c r="I26" s="267"/>
      <c r="J26" s="267"/>
    </row>
    <row r="27" spans="1:10" ht="14.25">
      <c r="A27" s="271" t="s">
        <v>53</v>
      </c>
      <c r="B27" s="272">
        <v>45.1</v>
      </c>
      <c r="C27" s="267"/>
      <c r="D27" s="267"/>
      <c r="E27" s="267"/>
      <c r="F27" s="267"/>
      <c r="G27" s="267"/>
      <c r="H27" s="267"/>
      <c r="I27" s="267"/>
      <c r="J27" s="267"/>
    </row>
    <row r="28" spans="1:10" ht="14.25">
      <c r="A28" s="271" t="s">
        <v>54</v>
      </c>
      <c r="B28" s="272">
        <v>63.7</v>
      </c>
      <c r="C28" s="267"/>
      <c r="D28" s="267"/>
      <c r="E28" s="267"/>
      <c r="F28" s="267"/>
      <c r="G28" s="267"/>
      <c r="H28" s="267"/>
      <c r="I28" s="267"/>
      <c r="J28" s="267"/>
    </row>
    <row r="29" spans="1:10" ht="14.25">
      <c r="A29" s="271" t="s">
        <v>55</v>
      </c>
      <c r="B29" s="272">
        <v>42.6</v>
      </c>
      <c r="C29" s="267"/>
      <c r="D29" s="267"/>
      <c r="E29" s="267"/>
      <c r="F29" s="267"/>
      <c r="G29" s="267"/>
      <c r="H29" s="267"/>
      <c r="I29" s="267"/>
      <c r="J29" s="267"/>
    </row>
    <row r="30" spans="1:10" ht="14.25">
      <c r="A30" s="271" t="s">
        <v>56</v>
      </c>
      <c r="B30" s="272">
        <v>43.8</v>
      </c>
      <c r="C30" s="267"/>
      <c r="D30" s="267"/>
      <c r="E30" s="267"/>
      <c r="F30" s="267"/>
      <c r="G30" s="267"/>
      <c r="H30" s="267"/>
      <c r="I30" s="267"/>
      <c r="J30" s="267"/>
    </row>
    <row r="31" spans="1:10" ht="14.25">
      <c r="A31" s="271" t="s">
        <v>57</v>
      </c>
      <c r="B31" s="272">
        <v>45.2</v>
      </c>
      <c r="C31" s="267"/>
      <c r="D31" s="267"/>
      <c r="E31" s="267"/>
      <c r="F31" s="267"/>
      <c r="G31" s="267"/>
      <c r="H31" s="267"/>
      <c r="I31" s="267"/>
      <c r="J31" s="267"/>
    </row>
    <row r="32" spans="1:10" ht="14.25">
      <c r="A32" s="271" t="s">
        <v>58</v>
      </c>
      <c r="B32" s="272">
        <v>45.3</v>
      </c>
      <c r="C32" s="267"/>
      <c r="D32" s="267"/>
      <c r="E32" s="267"/>
      <c r="F32" s="267"/>
      <c r="G32" s="267"/>
      <c r="H32" s="267"/>
      <c r="I32" s="267"/>
      <c r="J32" s="267"/>
    </row>
    <row r="33" spans="1:10" ht="14.25">
      <c r="A33" s="271" t="s">
        <v>59</v>
      </c>
      <c r="B33" s="272">
        <v>63.9</v>
      </c>
      <c r="C33" s="267"/>
      <c r="D33" s="267"/>
      <c r="E33" s="267"/>
      <c r="F33" s="267"/>
      <c r="G33" s="267"/>
      <c r="H33" s="267"/>
      <c r="I33" s="267"/>
      <c r="J33" s="267"/>
    </row>
    <row r="34" spans="1:10" ht="14.25">
      <c r="A34" s="271" t="s">
        <v>60</v>
      </c>
      <c r="B34" s="272">
        <v>42.6</v>
      </c>
      <c r="C34" s="267"/>
      <c r="D34" s="267"/>
      <c r="E34" s="267"/>
      <c r="F34" s="267"/>
      <c r="G34" s="267"/>
      <c r="H34" s="267"/>
      <c r="I34" s="267"/>
      <c r="J34" s="267"/>
    </row>
    <row r="35" spans="1:10" ht="14.25">
      <c r="A35" s="271" t="s">
        <v>61</v>
      </c>
      <c r="B35" s="272">
        <v>45.5</v>
      </c>
      <c r="C35" s="267"/>
      <c r="D35" s="267"/>
      <c r="E35" s="267"/>
      <c r="F35" s="267"/>
      <c r="G35" s="267"/>
      <c r="H35" s="267"/>
      <c r="I35" s="267"/>
      <c r="J35" s="267"/>
    </row>
    <row r="36" spans="1:10" ht="14.25">
      <c r="A36" s="271" t="s">
        <v>62</v>
      </c>
      <c r="B36" s="272">
        <v>45.2</v>
      </c>
      <c r="C36" s="267"/>
      <c r="D36" s="267"/>
      <c r="E36" s="267"/>
      <c r="F36" s="267"/>
      <c r="G36" s="267"/>
      <c r="H36" s="267"/>
      <c r="I36" s="267"/>
      <c r="J36" s="267"/>
    </row>
    <row r="37" spans="1:10" ht="14.25">
      <c r="A37" s="271" t="s">
        <v>63</v>
      </c>
      <c r="B37" s="272">
        <v>63.7</v>
      </c>
      <c r="C37" s="267"/>
      <c r="D37" s="267"/>
      <c r="E37" s="267"/>
      <c r="F37" s="267"/>
      <c r="G37" s="267"/>
      <c r="H37" s="267"/>
      <c r="I37" s="267"/>
      <c r="J37" s="267"/>
    </row>
    <row r="38" spans="1:10" ht="14.25">
      <c r="A38" s="271" t="s">
        <v>64</v>
      </c>
      <c r="B38" s="272">
        <v>42.6</v>
      </c>
      <c r="C38" s="267"/>
      <c r="D38" s="267"/>
      <c r="E38" s="267"/>
      <c r="F38" s="267"/>
      <c r="G38" s="267"/>
      <c r="H38" s="267"/>
      <c r="I38" s="267"/>
      <c r="J38" s="267"/>
    </row>
    <row r="39" spans="1:10" ht="14.25">
      <c r="A39" s="271" t="s">
        <v>65</v>
      </c>
      <c r="B39" s="272">
        <v>45.2</v>
      </c>
      <c r="C39" s="267"/>
      <c r="D39" s="267"/>
      <c r="E39" s="267"/>
      <c r="F39" s="267"/>
      <c r="G39" s="267"/>
      <c r="H39" s="267"/>
      <c r="I39" s="267"/>
      <c r="J39" s="267"/>
    </row>
    <row r="40" spans="1:10" ht="14.25">
      <c r="A40" s="271" t="s">
        <v>66</v>
      </c>
      <c r="B40" s="272">
        <v>45.2</v>
      </c>
      <c r="C40" s="267"/>
      <c r="D40" s="267"/>
      <c r="E40" s="267"/>
      <c r="F40" s="267"/>
      <c r="G40" s="267"/>
      <c r="H40" s="267"/>
      <c r="I40" s="267"/>
      <c r="J40" s="267"/>
    </row>
    <row r="41" spans="1:10" ht="14.25">
      <c r="A41" s="271" t="s">
        <v>67</v>
      </c>
      <c r="B41" s="272">
        <v>43.5</v>
      </c>
      <c r="C41" s="267"/>
      <c r="D41" s="267"/>
      <c r="E41" s="267"/>
      <c r="F41" s="267"/>
      <c r="G41" s="267"/>
      <c r="H41" s="267"/>
      <c r="I41" s="267"/>
      <c r="J41" s="267"/>
    </row>
    <row r="42" spans="1:10" ht="14.25">
      <c r="A42" s="271" t="s">
        <v>68</v>
      </c>
      <c r="B42" s="272">
        <v>63.6</v>
      </c>
      <c r="C42" s="267"/>
      <c r="D42" s="267"/>
      <c r="E42" s="267"/>
      <c r="F42" s="267"/>
      <c r="G42" s="267"/>
      <c r="H42" s="267"/>
      <c r="I42" s="267"/>
      <c r="J42" s="267"/>
    </row>
    <row r="43" spans="1:10" ht="14.25">
      <c r="A43" s="271" t="s">
        <v>69</v>
      </c>
      <c r="B43" s="272">
        <v>42.3</v>
      </c>
      <c r="C43" s="267"/>
      <c r="D43" s="267"/>
      <c r="E43" s="267"/>
      <c r="F43" s="267"/>
      <c r="G43" s="267"/>
      <c r="H43" s="267"/>
      <c r="I43" s="267"/>
      <c r="J43" s="267"/>
    </row>
    <row r="44" spans="1:10" ht="14.25">
      <c r="A44" s="271" t="s">
        <v>70</v>
      </c>
      <c r="B44" s="272">
        <v>45.4</v>
      </c>
      <c r="C44" s="267"/>
      <c r="D44" s="267"/>
      <c r="E44" s="267"/>
      <c r="F44" s="267"/>
      <c r="G44" s="267"/>
      <c r="H44" s="267"/>
      <c r="I44" s="267"/>
      <c r="J44" s="267"/>
    </row>
    <row r="45" spans="1:10" ht="14.25">
      <c r="A45" s="271" t="s">
        <v>71</v>
      </c>
      <c r="B45" s="272">
        <v>45.1</v>
      </c>
      <c r="C45" s="267"/>
      <c r="D45" s="267"/>
      <c r="E45" s="267"/>
      <c r="F45" s="267"/>
      <c r="G45" s="267"/>
      <c r="H45" s="267"/>
      <c r="I45" s="267"/>
      <c r="J45" s="267"/>
    </row>
    <row r="46" spans="1:10" ht="14.25">
      <c r="A46" s="271" t="s">
        <v>72</v>
      </c>
      <c r="B46" s="272">
        <v>63.4</v>
      </c>
      <c r="C46" s="267"/>
      <c r="D46" s="267"/>
      <c r="E46" s="267"/>
      <c r="F46" s="267"/>
      <c r="G46" s="267"/>
      <c r="H46" s="267"/>
      <c r="I46" s="267"/>
      <c r="J46" s="267"/>
    </row>
    <row r="47" spans="1:10" ht="14.25">
      <c r="A47" s="271" t="s">
        <v>73</v>
      </c>
      <c r="B47" s="272">
        <v>42.5</v>
      </c>
      <c r="C47" s="267"/>
      <c r="D47" s="267"/>
      <c r="E47" s="267"/>
      <c r="F47" s="267"/>
      <c r="G47" s="267"/>
      <c r="H47" s="267"/>
      <c r="I47" s="267"/>
      <c r="J47" s="267"/>
    </row>
    <row r="48" spans="1:10" ht="14.25">
      <c r="A48" s="271" t="s">
        <v>74</v>
      </c>
      <c r="B48" s="272">
        <v>45.4</v>
      </c>
      <c r="C48" s="267"/>
      <c r="D48" s="267"/>
      <c r="E48" s="267"/>
      <c r="F48" s="267"/>
      <c r="G48" s="267"/>
      <c r="H48" s="267"/>
      <c r="I48" s="267"/>
      <c r="J48" s="267"/>
    </row>
    <row r="49" spans="1:10" ht="14.25">
      <c r="A49" s="271" t="s">
        <v>75</v>
      </c>
      <c r="B49" s="272">
        <v>45.4</v>
      </c>
      <c r="C49" s="267"/>
      <c r="D49" s="267"/>
      <c r="E49" s="267"/>
      <c r="F49" s="267"/>
      <c r="G49" s="267"/>
      <c r="H49" s="267"/>
      <c r="I49" s="267"/>
      <c r="J49" s="267"/>
    </row>
    <row r="50" spans="1:10" ht="14.25">
      <c r="A50" s="271" t="s">
        <v>76</v>
      </c>
      <c r="B50" s="272">
        <v>63.3</v>
      </c>
      <c r="C50" s="267"/>
      <c r="D50" s="267"/>
      <c r="E50" s="267"/>
      <c r="F50" s="267"/>
      <c r="G50" s="267"/>
      <c r="H50" s="267"/>
      <c r="I50" s="267"/>
      <c r="J50" s="267"/>
    </row>
    <row r="51" spans="1:10" ht="14.25">
      <c r="A51" s="271" t="s">
        <v>77</v>
      </c>
      <c r="B51" s="272">
        <v>42.4</v>
      </c>
      <c r="C51" s="267"/>
      <c r="D51" s="267"/>
      <c r="E51" s="267"/>
      <c r="F51" s="267"/>
      <c r="G51" s="267"/>
      <c r="H51" s="267"/>
      <c r="I51" s="267"/>
      <c r="J51" s="267"/>
    </row>
    <row r="52" spans="1:10" ht="14.25">
      <c r="A52" s="271" t="s">
        <v>78</v>
      </c>
      <c r="B52" s="272">
        <v>61.8</v>
      </c>
      <c r="C52" s="267"/>
      <c r="D52" s="267"/>
      <c r="E52" s="267"/>
      <c r="F52" s="267"/>
      <c r="G52" s="267"/>
      <c r="H52" s="267"/>
      <c r="I52" s="267"/>
      <c r="J52" s="267"/>
    </row>
    <row r="53" spans="1:10" ht="14.25">
      <c r="A53" s="271" t="s">
        <v>79</v>
      </c>
      <c r="B53" s="272">
        <v>45.4</v>
      </c>
      <c r="C53" s="267"/>
      <c r="D53" s="267"/>
      <c r="E53" s="267"/>
      <c r="F53" s="267"/>
      <c r="G53" s="267"/>
      <c r="H53" s="267"/>
      <c r="I53" s="267"/>
      <c r="J53" s="267"/>
    </row>
    <row r="54" spans="1:10" ht="14.25">
      <c r="A54" s="271" t="s">
        <v>80</v>
      </c>
      <c r="B54" s="272">
        <v>45.4</v>
      </c>
      <c r="C54" s="267"/>
      <c r="D54" s="267"/>
      <c r="E54" s="267"/>
      <c r="F54" s="267"/>
      <c r="G54" s="267"/>
      <c r="H54" s="267"/>
      <c r="I54" s="267"/>
      <c r="J54" s="267"/>
    </row>
    <row r="55" spans="1:10" ht="14.25">
      <c r="A55" s="271" t="s">
        <v>81</v>
      </c>
      <c r="B55" s="272">
        <v>63.5</v>
      </c>
      <c r="C55" s="267"/>
      <c r="D55" s="267"/>
      <c r="E55" s="267"/>
      <c r="F55" s="267"/>
      <c r="G55" s="267"/>
      <c r="H55" s="267"/>
      <c r="I55" s="267"/>
      <c r="J55" s="267"/>
    </row>
    <row r="56" spans="1:10" ht="14.25">
      <c r="A56" s="271" t="s">
        <v>82</v>
      </c>
      <c r="B56" s="272">
        <v>42.2</v>
      </c>
      <c r="C56" s="267"/>
      <c r="D56" s="267"/>
      <c r="E56" s="267"/>
      <c r="F56" s="267"/>
      <c r="G56" s="267"/>
      <c r="H56" s="267"/>
      <c r="I56" s="267"/>
      <c r="J56" s="267"/>
    </row>
    <row r="57" spans="1:10" ht="14.25">
      <c r="A57" s="271" t="s">
        <v>83</v>
      </c>
      <c r="B57" s="272">
        <v>45.6</v>
      </c>
      <c r="C57" s="267"/>
      <c r="D57" s="267"/>
      <c r="E57" s="267"/>
      <c r="F57" s="267"/>
      <c r="G57" s="267"/>
      <c r="H57" s="267"/>
      <c r="I57" s="267"/>
      <c r="J57" s="267"/>
    </row>
    <row r="58" spans="1:10" ht="14.25">
      <c r="A58" s="271" t="s">
        <v>84</v>
      </c>
      <c r="B58" s="272">
        <v>45.4</v>
      </c>
      <c r="C58" s="267"/>
      <c r="D58" s="267"/>
      <c r="E58" s="267"/>
      <c r="F58" s="267"/>
      <c r="G58" s="267"/>
      <c r="H58" s="267"/>
      <c r="I58" s="267"/>
      <c r="J58" s="267"/>
    </row>
    <row r="59" spans="1:10" ht="14.25">
      <c r="A59" s="271" t="s">
        <v>85</v>
      </c>
      <c r="B59" s="272">
        <v>63.4</v>
      </c>
      <c r="C59" s="267"/>
      <c r="D59" s="267"/>
      <c r="E59" s="267"/>
      <c r="F59" s="267"/>
      <c r="G59" s="267"/>
      <c r="H59" s="267"/>
      <c r="I59" s="267"/>
      <c r="J59" s="267"/>
    </row>
    <row r="60" spans="1:10" ht="14.25">
      <c r="A60" s="271" t="s">
        <v>86</v>
      </c>
      <c r="B60" s="272">
        <v>42.3</v>
      </c>
      <c r="C60" s="267"/>
      <c r="D60" s="267"/>
      <c r="E60" s="267"/>
      <c r="F60" s="267"/>
      <c r="G60" s="267"/>
      <c r="H60" s="267"/>
      <c r="I60" s="267"/>
      <c r="J60" s="267"/>
    </row>
    <row r="61" spans="1:10" ht="14.25">
      <c r="A61" s="271" t="s">
        <v>87</v>
      </c>
      <c r="B61" s="272">
        <v>45.5</v>
      </c>
      <c r="C61" s="267"/>
      <c r="D61" s="267"/>
      <c r="E61" s="267"/>
      <c r="F61" s="267"/>
      <c r="G61" s="267"/>
      <c r="H61" s="267"/>
      <c r="I61" s="267"/>
      <c r="J61" s="267"/>
    </row>
    <row r="62" spans="1:10" ht="14.25">
      <c r="A62" s="271" t="s">
        <v>88</v>
      </c>
      <c r="B62" s="272">
        <v>45.3</v>
      </c>
      <c r="C62" s="267"/>
      <c r="D62" s="267"/>
      <c r="E62" s="267"/>
      <c r="F62" s="267"/>
      <c r="G62" s="267"/>
      <c r="H62" s="267"/>
      <c r="I62" s="267"/>
      <c r="J62" s="267"/>
    </row>
    <row r="63" spans="1:10" ht="14.25">
      <c r="A63" s="271" t="s">
        <v>89</v>
      </c>
      <c r="B63" s="272">
        <v>40.9</v>
      </c>
      <c r="C63" s="267"/>
      <c r="D63" s="267"/>
      <c r="E63" s="267"/>
      <c r="F63" s="267"/>
      <c r="G63" s="267"/>
      <c r="H63" s="267"/>
      <c r="I63" s="267"/>
      <c r="J63" s="267"/>
    </row>
    <row r="64" spans="1:10" ht="14.25">
      <c r="A64" s="271" t="s">
        <v>90</v>
      </c>
      <c r="B64" s="272">
        <v>63.3</v>
      </c>
      <c r="C64" s="267"/>
      <c r="D64" s="267"/>
      <c r="E64" s="267"/>
      <c r="F64" s="267"/>
      <c r="G64" s="267"/>
      <c r="H64" s="267"/>
      <c r="I64" s="267"/>
      <c r="J64" s="267"/>
    </row>
    <row r="65" spans="1:10" ht="14.25">
      <c r="A65" s="271" t="s">
        <v>91</v>
      </c>
      <c r="B65" s="272">
        <v>42.6</v>
      </c>
      <c r="C65" s="267"/>
      <c r="D65" s="267"/>
      <c r="E65" s="267"/>
      <c r="F65" s="267"/>
      <c r="G65" s="267"/>
      <c r="H65" s="267"/>
      <c r="I65" s="267"/>
      <c r="J65" s="267"/>
    </row>
    <row r="66" spans="1:10" ht="14.25">
      <c r="A66" s="271" t="s">
        <v>92</v>
      </c>
      <c r="B66" s="272">
        <v>45.1</v>
      </c>
      <c r="C66" s="267"/>
      <c r="D66" s="267"/>
      <c r="E66" s="267"/>
      <c r="F66" s="267"/>
      <c r="G66" s="267"/>
      <c r="H66" s="267"/>
      <c r="I66" s="267"/>
      <c r="J66" s="267"/>
    </row>
    <row r="67" spans="1:10" ht="14.25">
      <c r="A67" s="271" t="s">
        <v>93</v>
      </c>
      <c r="B67" s="272">
        <v>46.8</v>
      </c>
      <c r="C67" s="267"/>
      <c r="D67" s="267"/>
      <c r="E67" s="267"/>
      <c r="F67" s="267"/>
      <c r="G67" s="267"/>
      <c r="H67" s="267"/>
      <c r="I67" s="267"/>
      <c r="J67" s="267"/>
    </row>
    <row r="68" spans="1:10" ht="14.25">
      <c r="A68" s="271" t="s">
        <v>94</v>
      </c>
      <c r="B68" s="272">
        <v>65.2</v>
      </c>
      <c r="C68" s="267"/>
      <c r="D68" s="267"/>
      <c r="E68" s="267"/>
      <c r="F68" s="267"/>
      <c r="G68" s="267"/>
      <c r="H68" s="267"/>
      <c r="I68" s="267"/>
      <c r="J68" s="267"/>
    </row>
    <row r="69" spans="1:10" ht="14.25">
      <c r="A69" s="271" t="s">
        <v>95</v>
      </c>
      <c r="B69" s="272">
        <v>95.2</v>
      </c>
      <c r="C69" s="267"/>
      <c r="D69" s="267"/>
      <c r="E69" s="267"/>
      <c r="F69" s="267"/>
      <c r="G69" s="267"/>
      <c r="H69" s="267"/>
      <c r="I69" s="267"/>
      <c r="J69" s="267"/>
    </row>
    <row r="70" spans="1:10" ht="14.25">
      <c r="A70" s="271" t="s">
        <v>96</v>
      </c>
      <c r="B70" s="272">
        <v>47</v>
      </c>
      <c r="C70" s="267"/>
      <c r="D70" s="267"/>
      <c r="E70" s="267"/>
      <c r="F70" s="267"/>
      <c r="G70" s="267"/>
      <c r="H70" s="267"/>
      <c r="I70" s="267"/>
      <c r="J70" s="267"/>
    </row>
    <row r="71" spans="1:10" ht="14.25">
      <c r="A71" s="271" t="s">
        <v>1005</v>
      </c>
      <c r="B71" s="272">
        <v>65.3</v>
      </c>
      <c r="C71" s="267"/>
      <c r="D71" s="267"/>
      <c r="E71" s="267"/>
      <c r="F71" s="267"/>
      <c r="G71" s="267"/>
      <c r="H71" s="267"/>
      <c r="I71" s="267"/>
      <c r="J71" s="267"/>
    </row>
    <row r="72" spans="1:10" ht="14.25">
      <c r="A72" s="271" t="s">
        <v>1006</v>
      </c>
      <c r="B72" s="272">
        <v>95.1</v>
      </c>
      <c r="C72" s="267"/>
      <c r="D72" s="267"/>
      <c r="E72" s="267"/>
      <c r="F72" s="267"/>
      <c r="G72" s="267"/>
      <c r="H72" s="267"/>
      <c r="I72" s="267"/>
      <c r="J72" s="267"/>
    </row>
    <row r="73" spans="1:10" ht="14.25">
      <c r="A73" s="271" t="s">
        <v>1007</v>
      </c>
      <c r="B73" s="272">
        <v>46.9</v>
      </c>
      <c r="C73" s="267"/>
      <c r="D73" s="267"/>
      <c r="E73" s="267"/>
      <c r="F73" s="267"/>
      <c r="G73" s="267"/>
      <c r="H73" s="267"/>
      <c r="I73" s="267"/>
      <c r="J73" s="267"/>
    </row>
    <row r="74" spans="1:10" ht="14.25">
      <c r="A74" s="271" t="s">
        <v>97</v>
      </c>
      <c r="B74" s="272">
        <v>43.9</v>
      </c>
      <c r="C74" s="267"/>
      <c r="D74" s="267"/>
      <c r="E74" s="267"/>
      <c r="F74" s="267"/>
      <c r="G74" s="267"/>
      <c r="H74" s="267"/>
      <c r="I74" s="267"/>
      <c r="J74" s="267"/>
    </row>
    <row r="75" spans="1:10" ht="14.25">
      <c r="A75" s="271" t="s">
        <v>1008</v>
      </c>
      <c r="B75" s="272">
        <v>65.3</v>
      </c>
      <c r="C75" s="267"/>
      <c r="D75" s="267"/>
      <c r="E75" s="267"/>
      <c r="F75" s="267"/>
      <c r="G75" s="267"/>
      <c r="H75" s="267"/>
      <c r="I75" s="267"/>
      <c r="J75" s="267"/>
    </row>
    <row r="76" spans="1:10" ht="14.25">
      <c r="A76" s="271" t="s">
        <v>1009</v>
      </c>
      <c r="B76" s="272">
        <v>95.3</v>
      </c>
      <c r="C76" s="267"/>
      <c r="D76" s="267"/>
      <c r="E76" s="267"/>
      <c r="F76" s="267"/>
      <c r="G76" s="267"/>
      <c r="H76" s="267"/>
      <c r="I76" s="267"/>
      <c r="J76" s="267"/>
    </row>
    <row r="77" spans="1:10" ht="14.25">
      <c r="A77" s="271" t="s">
        <v>1010</v>
      </c>
      <c r="B77" s="272">
        <v>46.8</v>
      </c>
      <c r="C77" s="267"/>
      <c r="D77" s="267"/>
      <c r="E77" s="267"/>
      <c r="F77" s="267"/>
      <c r="G77" s="267"/>
      <c r="H77" s="267"/>
      <c r="I77" s="267"/>
      <c r="J77" s="267"/>
    </row>
    <row r="78" spans="1:10" ht="14.25">
      <c r="A78" s="271" t="s">
        <v>1011</v>
      </c>
      <c r="B78" s="272">
        <v>65.4</v>
      </c>
      <c r="C78" s="267"/>
      <c r="D78" s="267"/>
      <c r="E78" s="267"/>
      <c r="F78" s="267"/>
      <c r="G78" s="267"/>
      <c r="H78" s="267"/>
      <c r="I78" s="267"/>
      <c r="J78" s="267"/>
    </row>
    <row r="79" spans="1:10" ht="14.25">
      <c r="A79" s="271" t="s">
        <v>1012</v>
      </c>
      <c r="B79" s="272">
        <v>95.3</v>
      </c>
      <c r="C79" s="267"/>
      <c r="D79" s="267"/>
      <c r="E79" s="267"/>
      <c r="F79" s="267"/>
      <c r="G79" s="267"/>
      <c r="H79" s="267"/>
      <c r="I79" s="267"/>
      <c r="J79" s="267"/>
    </row>
    <row r="80" spans="1:10" ht="14.25">
      <c r="A80" s="271" t="s">
        <v>1013</v>
      </c>
      <c r="B80" s="272">
        <v>46.8</v>
      </c>
      <c r="C80" s="267"/>
      <c r="D80" s="267"/>
      <c r="E80" s="267"/>
      <c r="F80" s="267"/>
      <c r="G80" s="267"/>
      <c r="H80" s="267"/>
      <c r="I80" s="267"/>
      <c r="J80" s="267"/>
    </row>
    <row r="81" spans="1:10" ht="14.25">
      <c r="A81" s="271" t="s">
        <v>1014</v>
      </c>
      <c r="B81" s="272">
        <v>65.4</v>
      </c>
      <c r="C81" s="267"/>
      <c r="D81" s="267"/>
      <c r="E81" s="267"/>
      <c r="F81" s="267"/>
      <c r="G81" s="267"/>
      <c r="H81" s="267"/>
      <c r="I81" s="267"/>
      <c r="J81" s="267"/>
    </row>
    <row r="82" spans="1:10" ht="14.25">
      <c r="A82" s="271" t="s">
        <v>1015</v>
      </c>
      <c r="B82" s="272">
        <v>95.4</v>
      </c>
      <c r="C82" s="267"/>
      <c r="D82" s="267"/>
      <c r="E82" s="267"/>
      <c r="F82" s="267"/>
      <c r="G82" s="267"/>
      <c r="H82" s="267"/>
      <c r="I82" s="267"/>
      <c r="J82" s="267"/>
    </row>
    <row r="83" spans="1:10" ht="14.25">
      <c r="A83" s="271" t="s">
        <v>1016</v>
      </c>
      <c r="B83" s="272">
        <v>46.9</v>
      </c>
      <c r="C83" s="267"/>
      <c r="D83" s="267"/>
      <c r="E83" s="267"/>
      <c r="F83" s="267"/>
      <c r="G83" s="267"/>
      <c r="H83" s="267"/>
      <c r="I83" s="267"/>
      <c r="J83" s="267"/>
    </row>
    <row r="84" spans="1:10" ht="14.25">
      <c r="A84" s="271" t="s">
        <v>1017</v>
      </c>
      <c r="B84" s="272">
        <v>65.6</v>
      </c>
      <c r="C84" s="267"/>
      <c r="D84" s="267"/>
      <c r="E84" s="267"/>
      <c r="F84" s="267"/>
      <c r="G84" s="267"/>
      <c r="H84" s="267"/>
      <c r="I84" s="267"/>
      <c r="J84" s="267"/>
    </row>
    <row r="85" spans="1:10" ht="14.25">
      <c r="A85" s="271" t="s">
        <v>98</v>
      </c>
      <c r="B85" s="272">
        <v>44.7</v>
      </c>
      <c r="C85" s="267"/>
      <c r="D85" s="267"/>
      <c r="E85" s="267"/>
      <c r="F85" s="267"/>
      <c r="G85" s="267"/>
      <c r="H85" s="267"/>
      <c r="I85" s="267"/>
      <c r="J85" s="267"/>
    </row>
    <row r="86" spans="1:10" ht="14.25">
      <c r="A86" s="271" t="s">
        <v>1018</v>
      </c>
      <c r="B86" s="272">
        <v>95.3</v>
      </c>
      <c r="C86" s="267"/>
      <c r="D86" s="267"/>
      <c r="E86" s="267"/>
      <c r="F86" s="267"/>
      <c r="G86" s="267"/>
      <c r="H86" s="267"/>
      <c r="I86" s="267"/>
      <c r="J86" s="267"/>
    </row>
    <row r="87" spans="1:10" ht="14.25">
      <c r="A87" s="271" t="s">
        <v>1019</v>
      </c>
      <c r="B87" s="272">
        <v>47.1</v>
      </c>
      <c r="C87" s="267"/>
      <c r="D87" s="267"/>
      <c r="E87" s="267"/>
      <c r="F87" s="267"/>
      <c r="G87" s="267"/>
      <c r="H87" s="267"/>
      <c r="I87" s="267"/>
      <c r="J87" s="267"/>
    </row>
    <row r="88" spans="1:10" ht="14.25">
      <c r="A88" s="271" t="s">
        <v>1020</v>
      </c>
      <c r="B88" s="272">
        <v>65.5</v>
      </c>
      <c r="C88" s="267"/>
      <c r="D88" s="267"/>
      <c r="E88" s="267"/>
      <c r="F88" s="267"/>
      <c r="G88" s="267"/>
      <c r="H88" s="267"/>
      <c r="I88" s="267"/>
      <c r="J88" s="267"/>
    </row>
    <row r="89" spans="1:10" ht="14.25">
      <c r="A89" s="271" t="s">
        <v>1021</v>
      </c>
      <c r="B89" s="272">
        <v>95.2</v>
      </c>
      <c r="C89" s="267"/>
      <c r="D89" s="267"/>
      <c r="E89" s="267"/>
      <c r="F89" s="267"/>
      <c r="G89" s="267"/>
      <c r="H89" s="267"/>
      <c r="I89" s="267"/>
      <c r="J89" s="267"/>
    </row>
    <row r="90" spans="1:10" ht="14.25">
      <c r="A90" s="271" t="s">
        <v>1022</v>
      </c>
      <c r="B90" s="272">
        <v>46.8</v>
      </c>
      <c r="C90" s="267"/>
      <c r="D90" s="267"/>
      <c r="E90" s="267"/>
      <c r="F90" s="267"/>
      <c r="G90" s="267"/>
      <c r="H90" s="267"/>
      <c r="I90" s="267"/>
      <c r="J90" s="267"/>
    </row>
    <row r="91" spans="1:10" ht="14.25">
      <c r="A91" s="271" t="s">
        <v>1023</v>
      </c>
      <c r="B91" s="272">
        <v>65.4</v>
      </c>
      <c r="C91" s="267"/>
      <c r="D91" s="267"/>
      <c r="E91" s="267"/>
      <c r="F91" s="267"/>
      <c r="G91" s="267"/>
      <c r="H91" s="267"/>
      <c r="I91" s="267"/>
      <c r="J91" s="267"/>
    </row>
    <row r="92" spans="1:10" ht="14.25">
      <c r="A92" s="271" t="s">
        <v>1024</v>
      </c>
      <c r="B92" s="272">
        <v>95.5</v>
      </c>
      <c r="C92" s="267"/>
      <c r="D92" s="267"/>
      <c r="E92" s="267"/>
      <c r="F92" s="267"/>
      <c r="G92" s="267"/>
      <c r="H92" s="267"/>
      <c r="I92" s="267"/>
      <c r="J92" s="267"/>
    </row>
    <row r="93" spans="1:10" ht="14.25">
      <c r="A93" s="271" t="s">
        <v>1025</v>
      </c>
      <c r="B93" s="272">
        <v>47.2</v>
      </c>
      <c r="C93" s="267"/>
      <c r="D93" s="267"/>
      <c r="E93" s="267"/>
      <c r="F93" s="267"/>
      <c r="G93" s="267"/>
      <c r="H93" s="267"/>
      <c r="I93" s="267"/>
      <c r="J93" s="267"/>
    </row>
    <row r="94" spans="1:10" ht="14.25">
      <c r="A94" s="271" t="s">
        <v>1026</v>
      </c>
      <c r="B94" s="272">
        <v>65.2</v>
      </c>
      <c r="C94" s="267"/>
      <c r="D94" s="267"/>
      <c r="E94" s="267"/>
      <c r="F94" s="267"/>
      <c r="G94" s="267"/>
      <c r="H94" s="267"/>
      <c r="I94" s="267"/>
      <c r="J94" s="267"/>
    </row>
    <row r="95" spans="1:10" ht="14.25">
      <c r="A95" s="271" t="s">
        <v>1027</v>
      </c>
      <c r="B95" s="272">
        <v>95.2</v>
      </c>
      <c r="C95" s="267"/>
      <c r="D95" s="267"/>
      <c r="E95" s="267"/>
      <c r="F95" s="267"/>
      <c r="G95" s="267"/>
      <c r="H95" s="267"/>
      <c r="I95" s="267"/>
      <c r="J95" s="267"/>
    </row>
    <row r="96" spans="1:10" ht="14.25">
      <c r="A96" s="271" t="s">
        <v>99</v>
      </c>
      <c r="B96" s="272">
        <v>63.1</v>
      </c>
      <c r="C96" s="267"/>
      <c r="D96" s="267"/>
      <c r="E96" s="267"/>
      <c r="F96" s="267"/>
      <c r="G96" s="267"/>
      <c r="H96" s="267"/>
      <c r="I96" s="267"/>
      <c r="J96" s="267"/>
    </row>
    <row r="97" spans="1:10" ht="14.25">
      <c r="A97" s="271" t="s">
        <v>1028</v>
      </c>
      <c r="B97" s="272">
        <v>46.9</v>
      </c>
      <c r="C97" s="267"/>
      <c r="D97" s="267"/>
      <c r="E97" s="267"/>
      <c r="F97" s="267"/>
      <c r="G97" s="267"/>
      <c r="H97" s="267"/>
      <c r="I97" s="267"/>
      <c r="J97" s="267"/>
    </row>
    <row r="98" spans="1:10" ht="14.25">
      <c r="A98" s="271" t="s">
        <v>1029</v>
      </c>
      <c r="B98" s="272">
        <v>65.1</v>
      </c>
      <c r="C98" s="267"/>
      <c r="D98" s="267"/>
      <c r="E98" s="267"/>
      <c r="F98" s="267"/>
      <c r="G98" s="267"/>
      <c r="H98" s="267"/>
      <c r="I98" s="267"/>
      <c r="J98" s="267"/>
    </row>
    <row r="99" spans="1:10" ht="14.25">
      <c r="A99" s="271" t="s">
        <v>1030</v>
      </c>
      <c r="B99" s="272">
        <v>95.7</v>
      </c>
      <c r="C99" s="267"/>
      <c r="D99" s="267"/>
      <c r="E99" s="267"/>
      <c r="F99" s="267"/>
      <c r="G99" s="267"/>
      <c r="H99" s="267"/>
      <c r="I99" s="267"/>
      <c r="J99" s="267"/>
    </row>
    <row r="100" spans="1:10" ht="14.25">
      <c r="A100" s="271" t="s">
        <v>100</v>
      </c>
      <c r="B100" s="272">
        <v>42</v>
      </c>
      <c r="C100" s="267"/>
      <c r="D100" s="267"/>
      <c r="E100" s="267"/>
      <c r="F100" s="267"/>
      <c r="G100" s="267"/>
      <c r="H100" s="267"/>
      <c r="I100" s="267"/>
      <c r="J100" s="267"/>
    </row>
    <row r="101" spans="1:10" ht="14.25">
      <c r="A101" s="271" t="s">
        <v>101</v>
      </c>
      <c r="B101" s="272">
        <v>61.7</v>
      </c>
      <c r="C101" s="267"/>
      <c r="D101" s="267"/>
      <c r="E101" s="267"/>
      <c r="F101" s="267"/>
      <c r="G101" s="267"/>
      <c r="H101" s="267"/>
      <c r="I101" s="267"/>
      <c r="J101" s="267"/>
    </row>
    <row r="102" spans="1:10" ht="14.25">
      <c r="A102" s="271" t="s">
        <v>102</v>
      </c>
      <c r="B102" s="272">
        <v>44.7</v>
      </c>
      <c r="C102" s="267"/>
      <c r="D102" s="267"/>
      <c r="E102" s="267"/>
      <c r="F102" s="267"/>
      <c r="G102" s="267"/>
      <c r="H102" s="267"/>
      <c r="I102" s="267"/>
      <c r="J102" s="267"/>
    </row>
    <row r="103" spans="1:10" ht="14.25">
      <c r="A103" s="271" t="s">
        <v>103</v>
      </c>
      <c r="B103" s="272">
        <v>44.8</v>
      </c>
      <c r="C103" s="267"/>
      <c r="D103" s="267"/>
      <c r="E103" s="267"/>
      <c r="F103" s="267"/>
      <c r="G103" s="267"/>
      <c r="H103" s="267"/>
      <c r="I103" s="267"/>
      <c r="J103" s="267"/>
    </row>
    <row r="104" spans="1:10" ht="14.25">
      <c r="A104" s="271" t="s">
        <v>104</v>
      </c>
      <c r="B104" s="272">
        <v>62.9</v>
      </c>
      <c r="C104" s="267"/>
      <c r="D104" s="267"/>
      <c r="E104" s="267"/>
      <c r="F104" s="267"/>
      <c r="G104" s="267"/>
      <c r="H104" s="267"/>
      <c r="I104" s="267"/>
      <c r="J104" s="267"/>
    </row>
    <row r="105" spans="1:10" ht="14.25">
      <c r="A105" s="271" t="s">
        <v>105</v>
      </c>
      <c r="B105" s="272">
        <v>41.6</v>
      </c>
      <c r="C105" s="267"/>
      <c r="D105" s="267"/>
      <c r="E105" s="267"/>
      <c r="F105" s="267"/>
      <c r="G105" s="267"/>
      <c r="H105" s="267"/>
      <c r="I105" s="267"/>
      <c r="J105" s="267"/>
    </row>
    <row r="106" spans="1:10" ht="14.25">
      <c r="A106" s="271" t="s">
        <v>106</v>
      </c>
      <c r="B106" s="272">
        <v>45.3</v>
      </c>
      <c r="C106" s="267"/>
      <c r="D106" s="267"/>
      <c r="E106" s="267"/>
      <c r="F106" s="267"/>
      <c r="G106" s="267"/>
      <c r="H106" s="267"/>
      <c r="I106" s="267"/>
      <c r="J106" s="267"/>
    </row>
    <row r="107" spans="1:10" ht="14.25">
      <c r="A107" s="271" t="s">
        <v>107</v>
      </c>
      <c r="B107" s="272">
        <v>44.8</v>
      </c>
      <c r="C107" s="267"/>
      <c r="D107" s="267"/>
      <c r="E107" s="267"/>
      <c r="F107" s="267"/>
      <c r="G107" s="267"/>
      <c r="H107" s="267"/>
      <c r="I107" s="267"/>
      <c r="J107" s="267"/>
    </row>
    <row r="108" spans="1:10" ht="14.25">
      <c r="A108" s="271" t="s">
        <v>108</v>
      </c>
      <c r="B108" s="272">
        <v>62.7</v>
      </c>
      <c r="C108" s="267"/>
      <c r="D108" s="267"/>
      <c r="E108" s="267"/>
      <c r="F108" s="267"/>
      <c r="G108" s="267"/>
      <c r="H108" s="267"/>
      <c r="I108" s="267"/>
      <c r="J108" s="267"/>
    </row>
    <row r="109" spans="1:10" ht="14.25">
      <c r="A109" s="271" t="s">
        <v>109</v>
      </c>
      <c r="B109" s="272">
        <v>41.9</v>
      </c>
      <c r="C109" s="267"/>
      <c r="D109" s="267"/>
      <c r="E109" s="267"/>
      <c r="F109" s="267"/>
      <c r="G109" s="267"/>
      <c r="H109" s="267"/>
      <c r="I109" s="267"/>
      <c r="J109" s="267"/>
    </row>
    <row r="110" spans="1:10" ht="14.25">
      <c r="A110" s="271" t="s">
        <v>110</v>
      </c>
      <c r="B110" s="272">
        <v>44.8</v>
      </c>
      <c r="C110" s="267"/>
      <c r="D110" s="267"/>
      <c r="E110" s="267"/>
      <c r="F110" s="267"/>
      <c r="G110" s="267"/>
      <c r="H110" s="267"/>
      <c r="I110" s="267"/>
      <c r="J110" s="267"/>
    </row>
    <row r="111" spans="1:10" ht="14.25">
      <c r="A111" s="271" t="s">
        <v>111</v>
      </c>
      <c r="B111" s="272">
        <v>44.8</v>
      </c>
      <c r="C111" s="267"/>
      <c r="D111" s="267"/>
      <c r="E111" s="267"/>
      <c r="F111" s="267"/>
      <c r="G111" s="267"/>
      <c r="H111" s="267"/>
      <c r="I111" s="267"/>
      <c r="J111" s="267"/>
    </row>
    <row r="112" spans="1:10" ht="14.25">
      <c r="A112" s="271" t="s">
        <v>112</v>
      </c>
      <c r="B112" s="272">
        <v>40.7</v>
      </c>
      <c r="C112" s="267"/>
      <c r="D112" s="267"/>
      <c r="E112" s="267"/>
      <c r="F112" s="267"/>
      <c r="G112" s="267"/>
      <c r="H112" s="267"/>
      <c r="I112" s="267"/>
      <c r="J112" s="267"/>
    </row>
    <row r="113" spans="1:10" ht="14.25">
      <c r="A113" s="271" t="s">
        <v>113</v>
      </c>
      <c r="B113" s="272">
        <v>63.1</v>
      </c>
      <c r="C113" s="267"/>
      <c r="D113" s="267"/>
      <c r="E113" s="267"/>
      <c r="F113" s="267"/>
      <c r="G113" s="267"/>
      <c r="H113" s="267"/>
      <c r="I113" s="267"/>
      <c r="J113" s="267"/>
    </row>
    <row r="114" spans="1:10" ht="14.25">
      <c r="A114" s="271" t="s">
        <v>114</v>
      </c>
      <c r="B114" s="272">
        <v>42.1</v>
      </c>
      <c r="C114" s="267"/>
      <c r="D114" s="267"/>
      <c r="E114" s="267"/>
      <c r="F114" s="267"/>
      <c r="G114" s="267"/>
      <c r="H114" s="267"/>
      <c r="I114" s="267"/>
      <c r="J114" s="267"/>
    </row>
    <row r="115" spans="1:10" ht="14.25">
      <c r="A115" s="271" t="s">
        <v>115</v>
      </c>
      <c r="B115" s="272">
        <v>44.5</v>
      </c>
      <c r="C115" s="267"/>
      <c r="D115" s="267"/>
      <c r="E115" s="267"/>
      <c r="F115" s="267"/>
      <c r="G115" s="267"/>
      <c r="H115" s="267"/>
      <c r="I115" s="267"/>
      <c r="J115" s="267"/>
    </row>
    <row r="116" spans="1:10" ht="14.25">
      <c r="A116" s="271" t="s">
        <v>116</v>
      </c>
      <c r="B116" s="272">
        <v>44.8</v>
      </c>
      <c r="C116" s="267"/>
      <c r="D116" s="267"/>
      <c r="E116" s="267"/>
      <c r="F116" s="267"/>
      <c r="G116" s="267"/>
      <c r="H116" s="267"/>
      <c r="I116" s="267"/>
      <c r="J116" s="267"/>
    </row>
    <row r="117" spans="1:10" ht="14.25">
      <c r="A117" s="271" t="s">
        <v>117</v>
      </c>
      <c r="B117" s="272">
        <v>62.5</v>
      </c>
      <c r="C117" s="267"/>
      <c r="D117" s="267"/>
      <c r="E117" s="267"/>
      <c r="F117" s="267"/>
      <c r="G117" s="267"/>
      <c r="H117" s="267"/>
      <c r="I117" s="267"/>
      <c r="J117" s="267"/>
    </row>
    <row r="118" spans="1:10" ht="14.25">
      <c r="A118" s="271" t="s">
        <v>118</v>
      </c>
      <c r="B118" s="272">
        <v>41.9</v>
      </c>
      <c r="C118" s="267"/>
      <c r="D118" s="267"/>
      <c r="E118" s="267"/>
      <c r="F118" s="267"/>
      <c r="G118" s="267"/>
      <c r="H118" s="267"/>
      <c r="I118" s="267"/>
      <c r="J118" s="267"/>
    </row>
    <row r="119" spans="1:10" ht="14.25">
      <c r="A119" s="271" t="s">
        <v>119</v>
      </c>
      <c r="B119" s="272">
        <v>45.2</v>
      </c>
      <c r="C119" s="267"/>
      <c r="D119" s="267"/>
      <c r="E119" s="267"/>
      <c r="F119" s="267"/>
      <c r="G119" s="267"/>
      <c r="H119" s="267"/>
      <c r="I119" s="267"/>
      <c r="J119" s="267"/>
    </row>
    <row r="120" spans="1:10" ht="14.25">
      <c r="A120" s="271" t="s">
        <v>120</v>
      </c>
      <c r="B120" s="272">
        <v>44.7</v>
      </c>
      <c r="C120" s="267"/>
      <c r="D120" s="267"/>
      <c r="E120" s="267"/>
      <c r="F120" s="267"/>
      <c r="G120" s="267"/>
      <c r="H120" s="267"/>
      <c r="I120" s="267"/>
      <c r="J120" s="267"/>
    </row>
    <row r="121" spans="1:10" ht="14.25">
      <c r="A121" s="271" t="s">
        <v>121</v>
      </c>
      <c r="B121" s="272">
        <v>62.8</v>
      </c>
      <c r="C121" s="267"/>
      <c r="D121" s="267"/>
      <c r="E121" s="267"/>
      <c r="F121" s="267"/>
      <c r="G121" s="267"/>
      <c r="H121" s="267"/>
      <c r="I121" s="267"/>
      <c r="J121" s="267"/>
    </row>
    <row r="122" spans="1:10" ht="14.25">
      <c r="A122" s="271" t="s">
        <v>122</v>
      </c>
      <c r="B122" s="272">
        <v>41.9</v>
      </c>
      <c r="C122" s="267"/>
      <c r="D122" s="267"/>
      <c r="E122" s="267"/>
      <c r="F122" s="267"/>
      <c r="G122" s="267"/>
      <c r="H122" s="267"/>
      <c r="I122" s="267"/>
      <c r="J122" s="267"/>
    </row>
    <row r="123" spans="1:10" ht="14.25">
      <c r="A123" s="271" t="s">
        <v>123</v>
      </c>
      <c r="B123" s="272">
        <v>43.1</v>
      </c>
      <c r="C123" s="267"/>
      <c r="D123" s="267"/>
      <c r="E123" s="267"/>
      <c r="F123" s="267"/>
      <c r="G123" s="267"/>
      <c r="H123" s="267"/>
      <c r="I123" s="267"/>
      <c r="J123" s="267"/>
    </row>
    <row r="124" spans="1:10" ht="14.25">
      <c r="A124" s="271" t="s">
        <v>124</v>
      </c>
      <c r="B124" s="272">
        <v>44.8</v>
      </c>
      <c r="C124" s="267"/>
      <c r="D124" s="267"/>
      <c r="E124" s="267"/>
      <c r="F124" s="267"/>
      <c r="G124" s="267"/>
      <c r="H124" s="267"/>
      <c r="I124" s="267"/>
      <c r="J124" s="267"/>
    </row>
    <row r="125" spans="1:10" ht="14.25">
      <c r="A125" s="271" t="s">
        <v>125</v>
      </c>
      <c r="B125" s="272">
        <v>44.8</v>
      </c>
      <c r="C125" s="267"/>
      <c r="D125" s="267"/>
      <c r="E125" s="267"/>
      <c r="F125" s="267"/>
      <c r="G125" s="267"/>
      <c r="H125" s="267"/>
      <c r="I125" s="267"/>
      <c r="J125" s="267"/>
    </row>
    <row r="126" spans="1:10" ht="14.25">
      <c r="A126" s="271" t="s">
        <v>126</v>
      </c>
      <c r="B126" s="272">
        <v>62.9</v>
      </c>
      <c r="C126" s="267"/>
      <c r="D126" s="267"/>
      <c r="E126" s="267"/>
      <c r="F126" s="267"/>
      <c r="G126" s="267"/>
      <c r="H126" s="267"/>
      <c r="I126" s="267"/>
      <c r="J126" s="267"/>
    </row>
    <row r="127" spans="1:10" ht="14.25">
      <c r="A127" s="271" t="s">
        <v>127</v>
      </c>
      <c r="B127" s="272">
        <v>41.9</v>
      </c>
      <c r="C127" s="267"/>
      <c r="D127" s="267"/>
      <c r="E127" s="267"/>
      <c r="F127" s="267"/>
      <c r="G127" s="267"/>
      <c r="H127" s="267"/>
      <c r="I127" s="267"/>
      <c r="J127" s="267"/>
    </row>
    <row r="128" spans="1:10" ht="14.25">
      <c r="A128" s="271" t="s">
        <v>128</v>
      </c>
      <c r="B128" s="272">
        <v>44.9</v>
      </c>
      <c r="C128" s="267"/>
      <c r="D128" s="267"/>
      <c r="E128" s="267"/>
      <c r="F128" s="267"/>
      <c r="G128" s="267"/>
      <c r="H128" s="267"/>
      <c r="I128" s="267"/>
      <c r="J128" s="267"/>
    </row>
    <row r="129" spans="1:10" ht="14.25">
      <c r="A129" s="271" t="s">
        <v>129</v>
      </c>
      <c r="B129" s="272">
        <v>44.6</v>
      </c>
      <c r="C129" s="267"/>
      <c r="D129" s="267"/>
      <c r="E129" s="267"/>
      <c r="F129" s="267"/>
      <c r="G129" s="267"/>
      <c r="H129" s="267"/>
      <c r="I129" s="267"/>
      <c r="J129" s="267"/>
    </row>
    <row r="130" spans="1:10" ht="14.25">
      <c r="A130" s="271" t="s">
        <v>130</v>
      </c>
      <c r="B130" s="272">
        <v>62.9</v>
      </c>
      <c r="C130" s="267"/>
      <c r="D130" s="267"/>
      <c r="E130" s="267"/>
      <c r="F130" s="267"/>
      <c r="G130" s="267"/>
      <c r="H130" s="267"/>
      <c r="I130" s="267"/>
      <c r="J130" s="267"/>
    </row>
    <row r="131" spans="1:10" ht="14.25">
      <c r="A131" s="271" t="s">
        <v>131</v>
      </c>
      <c r="B131" s="272">
        <v>42</v>
      </c>
      <c r="C131" s="267"/>
      <c r="D131" s="267"/>
      <c r="E131" s="267"/>
      <c r="F131" s="267"/>
      <c r="G131" s="267"/>
      <c r="H131" s="267"/>
      <c r="I131" s="267"/>
      <c r="J131" s="267"/>
    </row>
    <row r="132" spans="1:10" ht="14.25">
      <c r="A132" s="271" t="s">
        <v>132</v>
      </c>
      <c r="B132" s="272">
        <v>45.1</v>
      </c>
      <c r="C132" s="267"/>
      <c r="D132" s="267"/>
      <c r="E132" s="267"/>
      <c r="F132" s="267"/>
      <c r="G132" s="267"/>
      <c r="H132" s="267"/>
      <c r="I132" s="267"/>
      <c r="J132" s="267"/>
    </row>
    <row r="133" spans="1:10" ht="14.25">
      <c r="A133" s="271" t="s">
        <v>133</v>
      </c>
      <c r="B133" s="272">
        <v>44.8</v>
      </c>
      <c r="C133" s="267"/>
      <c r="D133" s="267"/>
      <c r="E133" s="267"/>
      <c r="F133" s="267"/>
      <c r="G133" s="267"/>
      <c r="H133" s="267"/>
      <c r="I133" s="267"/>
      <c r="J133" s="267"/>
    </row>
    <row r="134" spans="1:10" ht="14.25">
      <c r="A134" s="271" t="s">
        <v>134</v>
      </c>
      <c r="B134" s="272">
        <v>43.1</v>
      </c>
      <c r="C134" s="267"/>
      <c r="D134" s="267"/>
      <c r="E134" s="267"/>
      <c r="F134" s="267"/>
      <c r="G134" s="267"/>
      <c r="H134" s="267"/>
      <c r="I134" s="267"/>
      <c r="J134" s="267"/>
    </row>
    <row r="135" spans="1:10" ht="14.25">
      <c r="A135" s="271" t="s">
        <v>135</v>
      </c>
      <c r="B135" s="272">
        <v>63</v>
      </c>
      <c r="C135" s="267"/>
      <c r="D135" s="267"/>
      <c r="E135" s="267"/>
      <c r="F135" s="267"/>
      <c r="G135" s="267"/>
      <c r="H135" s="267"/>
      <c r="I135" s="267"/>
      <c r="J135" s="267"/>
    </row>
    <row r="136" spans="1:10" ht="14.25">
      <c r="A136" s="271" t="s">
        <v>136</v>
      </c>
      <c r="B136" s="272">
        <v>41.9</v>
      </c>
      <c r="C136" s="267"/>
      <c r="D136" s="267"/>
      <c r="E136" s="267"/>
      <c r="F136" s="267"/>
      <c r="G136" s="267"/>
      <c r="H136" s="267"/>
      <c r="I136" s="267"/>
      <c r="J136" s="267"/>
    </row>
    <row r="137" spans="1:10" ht="14.25">
      <c r="A137" s="271" t="s">
        <v>137</v>
      </c>
      <c r="B137" s="272">
        <v>45</v>
      </c>
      <c r="C137" s="267"/>
      <c r="D137" s="267"/>
      <c r="E137" s="267"/>
      <c r="F137" s="267"/>
      <c r="G137" s="267"/>
      <c r="H137" s="267"/>
      <c r="I137" s="267"/>
      <c r="J137" s="267"/>
    </row>
    <row r="138" spans="1:10" ht="14.25">
      <c r="A138" s="271" t="s">
        <v>138</v>
      </c>
      <c r="B138" s="272">
        <v>44.8</v>
      </c>
      <c r="C138" s="267"/>
      <c r="D138" s="267"/>
      <c r="E138" s="267"/>
      <c r="F138" s="267"/>
      <c r="G138" s="267"/>
      <c r="H138" s="267"/>
      <c r="I138" s="267"/>
      <c r="J138" s="267"/>
    </row>
    <row r="139" spans="1:10" ht="14.25">
      <c r="A139" s="271" t="s">
        <v>139</v>
      </c>
      <c r="B139" s="272">
        <v>63</v>
      </c>
      <c r="C139" s="267"/>
      <c r="D139" s="267"/>
      <c r="E139" s="267"/>
      <c r="F139" s="267"/>
      <c r="G139" s="267"/>
      <c r="H139" s="267"/>
      <c r="I139" s="267"/>
      <c r="J139" s="267"/>
    </row>
    <row r="140" spans="1:10" ht="14.25">
      <c r="A140" s="271" t="s">
        <v>140</v>
      </c>
      <c r="B140" s="272">
        <v>41.8</v>
      </c>
      <c r="C140" s="267"/>
      <c r="D140" s="267"/>
      <c r="E140" s="267"/>
      <c r="F140" s="267"/>
      <c r="G140" s="267"/>
      <c r="H140" s="267"/>
      <c r="I140" s="267"/>
      <c r="J140" s="267"/>
    </row>
    <row r="141" spans="1:10" ht="14.25">
      <c r="A141" s="271" t="s">
        <v>141</v>
      </c>
      <c r="B141" s="272">
        <v>44.7</v>
      </c>
      <c r="C141" s="267"/>
      <c r="D141" s="267"/>
      <c r="E141" s="267"/>
      <c r="F141" s="267"/>
      <c r="G141" s="267"/>
      <c r="H141" s="267"/>
      <c r="I141" s="267"/>
      <c r="J141" s="267"/>
    </row>
    <row r="142" spans="1:10" ht="14.25">
      <c r="A142" s="271" t="s">
        <v>142</v>
      </c>
      <c r="B142" s="272">
        <v>44.7</v>
      </c>
      <c r="C142" s="267"/>
      <c r="D142" s="267"/>
      <c r="E142" s="267"/>
      <c r="F142" s="267"/>
      <c r="G142" s="267"/>
      <c r="H142" s="267"/>
      <c r="I142" s="267"/>
      <c r="J142" s="267"/>
    </row>
    <row r="143" spans="1:10" ht="14.25">
      <c r="A143" s="271" t="s">
        <v>143</v>
      </c>
      <c r="B143" s="272">
        <v>62.7</v>
      </c>
      <c r="C143" s="267"/>
      <c r="D143" s="267"/>
      <c r="E143" s="267"/>
      <c r="F143" s="267"/>
      <c r="G143" s="267"/>
      <c r="H143" s="267"/>
      <c r="I143" s="267"/>
      <c r="J143" s="267"/>
    </row>
    <row r="144" spans="1:10" ht="14.25">
      <c r="A144" s="271" t="s">
        <v>144</v>
      </c>
      <c r="B144" s="272">
        <v>41.8</v>
      </c>
      <c r="C144" s="267"/>
      <c r="D144" s="267"/>
      <c r="E144" s="267"/>
      <c r="F144" s="267"/>
      <c r="G144" s="267"/>
      <c r="H144" s="267"/>
      <c r="I144" s="267"/>
      <c r="J144" s="267"/>
    </row>
    <row r="145" spans="1:10" ht="14.25">
      <c r="A145" s="271" t="s">
        <v>145</v>
      </c>
      <c r="B145" s="272">
        <v>62</v>
      </c>
      <c r="C145" s="267"/>
      <c r="D145" s="267"/>
      <c r="E145" s="267"/>
      <c r="F145" s="267"/>
      <c r="G145" s="267"/>
      <c r="H145" s="267"/>
      <c r="I145" s="267"/>
      <c r="J145" s="267"/>
    </row>
    <row r="146" spans="1:10" ht="14.25">
      <c r="A146" s="271" t="s">
        <v>146</v>
      </c>
      <c r="B146" s="272">
        <v>44.6</v>
      </c>
      <c r="C146" s="267"/>
      <c r="D146" s="267"/>
      <c r="E146" s="267"/>
      <c r="F146" s="267"/>
      <c r="G146" s="267"/>
      <c r="H146" s="267"/>
      <c r="I146" s="267"/>
      <c r="J146" s="267"/>
    </row>
    <row r="147" spans="1:10" ht="14.25">
      <c r="A147" s="271" t="s">
        <v>147</v>
      </c>
      <c r="B147" s="272">
        <v>44.8</v>
      </c>
      <c r="C147" s="267"/>
      <c r="D147" s="267"/>
      <c r="E147" s="267"/>
      <c r="F147" s="267"/>
      <c r="G147" s="267"/>
      <c r="H147" s="267"/>
      <c r="I147" s="267"/>
      <c r="J147" s="267"/>
    </row>
    <row r="148" spans="1:10" ht="14.25">
      <c r="A148" s="271" t="s">
        <v>148</v>
      </c>
      <c r="B148" s="272">
        <v>63</v>
      </c>
      <c r="C148" s="267"/>
      <c r="D148" s="267"/>
      <c r="E148" s="267"/>
      <c r="F148" s="267"/>
      <c r="G148" s="267"/>
      <c r="H148" s="267"/>
      <c r="I148" s="267"/>
      <c r="J148" s="267"/>
    </row>
    <row r="149" spans="1:10" ht="14.25">
      <c r="A149" s="271" t="s">
        <v>149</v>
      </c>
      <c r="B149" s="272">
        <v>41.8</v>
      </c>
      <c r="C149" s="267"/>
      <c r="D149" s="267"/>
      <c r="E149" s="267"/>
      <c r="F149" s="267"/>
      <c r="G149" s="267"/>
      <c r="H149" s="267"/>
      <c r="I149" s="267"/>
      <c r="J149" s="267"/>
    </row>
    <row r="150" spans="1:10" ht="14.25">
      <c r="A150" s="271" t="s">
        <v>150</v>
      </c>
      <c r="B150" s="272">
        <v>44.8</v>
      </c>
      <c r="C150" s="267"/>
      <c r="D150" s="267"/>
      <c r="E150" s="267"/>
      <c r="F150" s="267"/>
      <c r="G150" s="267"/>
      <c r="H150" s="267"/>
      <c r="I150" s="267"/>
      <c r="J150" s="267"/>
    </row>
    <row r="151" spans="1:10" ht="14.25">
      <c r="A151" s="271" t="s">
        <v>151</v>
      </c>
      <c r="B151" s="272">
        <v>44.9</v>
      </c>
      <c r="C151" s="267"/>
      <c r="D151" s="267"/>
      <c r="E151" s="267"/>
      <c r="F151" s="267"/>
      <c r="G151" s="267"/>
      <c r="H151" s="267"/>
      <c r="I151" s="267"/>
      <c r="J151" s="267"/>
    </row>
    <row r="152" spans="1:10" ht="14.25">
      <c r="A152" s="271" t="s">
        <v>152</v>
      </c>
      <c r="B152" s="272">
        <v>63.1</v>
      </c>
      <c r="C152" s="267"/>
      <c r="D152" s="267"/>
      <c r="E152" s="267"/>
      <c r="F152" s="267"/>
      <c r="G152" s="267"/>
      <c r="H152" s="267"/>
      <c r="I152" s="267"/>
      <c r="J152" s="267"/>
    </row>
    <row r="153" spans="1:10" ht="14.25">
      <c r="A153" s="271" t="s">
        <v>153</v>
      </c>
      <c r="B153" s="272">
        <v>41.9</v>
      </c>
      <c r="C153" s="267"/>
      <c r="D153" s="267"/>
      <c r="E153" s="267"/>
      <c r="F153" s="267"/>
      <c r="G153" s="267"/>
      <c r="H153" s="267"/>
      <c r="I153" s="267"/>
      <c r="J153" s="267"/>
    </row>
    <row r="154" spans="1:10" ht="14.25">
      <c r="A154" s="271" t="s">
        <v>154</v>
      </c>
      <c r="B154" s="272">
        <v>45.2</v>
      </c>
      <c r="C154" s="267"/>
      <c r="D154" s="267"/>
      <c r="E154" s="267"/>
      <c r="F154" s="267"/>
      <c r="G154" s="267"/>
      <c r="H154" s="267"/>
      <c r="I154" s="267"/>
      <c r="J154" s="267"/>
    </row>
    <row r="155" spans="1:10" ht="14.25">
      <c r="A155" s="271" t="s">
        <v>155</v>
      </c>
      <c r="B155" s="272">
        <v>45.1</v>
      </c>
      <c r="C155" s="267"/>
      <c r="D155" s="267"/>
      <c r="E155" s="267"/>
      <c r="F155" s="267"/>
      <c r="G155" s="267"/>
      <c r="H155" s="267"/>
      <c r="I155" s="267"/>
      <c r="J155" s="267"/>
    </row>
    <row r="156" spans="1:10" ht="14.25">
      <c r="A156" s="271" t="s">
        <v>156</v>
      </c>
      <c r="B156" s="272">
        <v>40.6</v>
      </c>
      <c r="C156" s="267"/>
      <c r="D156" s="267"/>
      <c r="E156" s="267"/>
      <c r="F156" s="267"/>
      <c r="G156" s="267"/>
      <c r="H156" s="267"/>
      <c r="I156" s="267"/>
      <c r="J156" s="267"/>
    </row>
    <row r="157" spans="1:10" ht="14.25">
      <c r="A157" s="271" t="s">
        <v>157</v>
      </c>
      <c r="B157" s="272">
        <v>63.2</v>
      </c>
      <c r="C157" s="267"/>
      <c r="D157" s="267"/>
      <c r="E157" s="267"/>
      <c r="F157" s="267"/>
      <c r="G157" s="267"/>
      <c r="H157" s="267"/>
      <c r="I157" s="267"/>
      <c r="J157" s="267"/>
    </row>
    <row r="158" spans="1:10" ht="14.25">
      <c r="A158" s="271" t="s">
        <v>158</v>
      </c>
      <c r="B158" s="272">
        <v>41.9</v>
      </c>
      <c r="C158" s="267"/>
      <c r="D158" s="267"/>
      <c r="E158" s="267"/>
      <c r="F158" s="267"/>
      <c r="G158" s="267"/>
      <c r="H158" s="267"/>
      <c r="I158" s="267"/>
      <c r="J158" s="267"/>
    </row>
    <row r="159" spans="1:10" ht="14.25">
      <c r="A159" s="271" t="s">
        <v>159</v>
      </c>
      <c r="B159" s="272">
        <v>45</v>
      </c>
      <c r="C159" s="267"/>
      <c r="D159" s="267"/>
      <c r="E159" s="267"/>
      <c r="F159" s="267"/>
      <c r="G159" s="267"/>
      <c r="H159" s="267"/>
      <c r="I159" s="267"/>
      <c r="J159" s="267"/>
    </row>
    <row r="160" spans="1:10" ht="14.25">
      <c r="A160" s="271" t="s">
        <v>160</v>
      </c>
      <c r="B160" s="272">
        <v>44.9</v>
      </c>
      <c r="C160" s="267"/>
      <c r="D160" s="267"/>
      <c r="E160" s="267"/>
      <c r="F160" s="267"/>
      <c r="G160" s="267"/>
      <c r="H160" s="267"/>
      <c r="I160" s="267"/>
      <c r="J160" s="267"/>
    </row>
    <row r="161" spans="1:10" ht="14.25">
      <c r="A161" s="271" t="s">
        <v>161</v>
      </c>
      <c r="B161" s="272">
        <v>63.3</v>
      </c>
      <c r="C161" s="267"/>
      <c r="D161" s="267"/>
      <c r="E161" s="267"/>
      <c r="F161" s="267"/>
      <c r="G161" s="267"/>
      <c r="H161" s="267"/>
      <c r="I161" s="267"/>
      <c r="J161" s="267"/>
    </row>
    <row r="162" spans="1:10" ht="14.25">
      <c r="A162" s="271" t="s">
        <v>162</v>
      </c>
      <c r="B162" s="272">
        <v>41.8</v>
      </c>
      <c r="C162" s="267"/>
      <c r="D162" s="267"/>
      <c r="E162" s="267"/>
      <c r="F162" s="267"/>
      <c r="G162" s="267"/>
      <c r="H162" s="267"/>
      <c r="I162" s="267"/>
      <c r="J162" s="267"/>
    </row>
    <row r="163" spans="1:10" ht="14.25">
      <c r="A163" s="271" t="s">
        <v>163</v>
      </c>
      <c r="B163" s="272">
        <v>44.8</v>
      </c>
      <c r="C163" s="267"/>
      <c r="D163" s="267"/>
      <c r="E163" s="267"/>
      <c r="F163" s="267"/>
      <c r="G163" s="267"/>
      <c r="H163" s="267"/>
      <c r="I163" s="267"/>
      <c r="J163" s="267"/>
    </row>
    <row r="164" spans="1:10" ht="14.25">
      <c r="A164" s="271" t="s">
        <v>164</v>
      </c>
      <c r="B164" s="272">
        <v>44.8</v>
      </c>
      <c r="C164" s="267"/>
      <c r="D164" s="267"/>
      <c r="E164" s="267"/>
      <c r="F164" s="267"/>
      <c r="G164" s="267"/>
      <c r="H164" s="267"/>
      <c r="I164" s="267"/>
      <c r="J164" s="267"/>
    </row>
    <row r="165" spans="1:10" ht="14.25">
      <c r="A165" s="271" t="s">
        <v>165</v>
      </c>
      <c r="B165" s="272">
        <v>62.9</v>
      </c>
      <c r="C165" s="267"/>
      <c r="D165" s="267"/>
      <c r="E165" s="267"/>
      <c r="F165" s="267"/>
      <c r="G165" s="267"/>
      <c r="H165" s="267"/>
      <c r="I165" s="267"/>
      <c r="J165" s="267"/>
    </row>
    <row r="166" spans="1:10" ht="14.25">
      <c r="A166" s="271" t="s">
        <v>166</v>
      </c>
      <c r="B166" s="272">
        <v>41.8</v>
      </c>
      <c r="C166" s="267"/>
      <c r="D166" s="267"/>
      <c r="E166" s="267"/>
      <c r="F166" s="267"/>
      <c r="G166" s="267"/>
      <c r="H166" s="267"/>
      <c r="I166" s="267"/>
      <c r="J166" s="267"/>
    </row>
    <row r="167" spans="1:10" ht="14.25">
      <c r="A167" s="271" t="s">
        <v>167</v>
      </c>
      <c r="B167" s="272">
        <v>43.6</v>
      </c>
      <c r="C167" s="267"/>
      <c r="D167" s="267"/>
      <c r="E167" s="267"/>
      <c r="F167" s="267"/>
      <c r="G167" s="267"/>
      <c r="H167" s="267"/>
      <c r="I167" s="267"/>
      <c r="J167" s="267"/>
    </row>
    <row r="168" spans="1:10" ht="14.25">
      <c r="A168" s="271" t="s">
        <v>168</v>
      </c>
      <c r="B168" s="272">
        <v>44.8</v>
      </c>
      <c r="C168" s="267"/>
      <c r="D168" s="267"/>
      <c r="E168" s="267"/>
      <c r="F168" s="267"/>
      <c r="G168" s="267"/>
      <c r="H168" s="267"/>
      <c r="I168" s="267"/>
      <c r="J168" s="267"/>
    </row>
    <row r="169" spans="1:10" ht="14.25">
      <c r="A169" s="271" t="s">
        <v>169</v>
      </c>
      <c r="B169" s="272">
        <v>45.5</v>
      </c>
      <c r="C169" s="267"/>
      <c r="D169" s="267"/>
      <c r="E169" s="267"/>
      <c r="F169" s="267"/>
      <c r="G169" s="267"/>
      <c r="H169" s="267"/>
      <c r="I169" s="267"/>
      <c r="J169" s="267"/>
    </row>
    <row r="170" spans="1:10" ht="14.25">
      <c r="A170" s="271" t="s">
        <v>170</v>
      </c>
      <c r="B170" s="272">
        <v>63.7</v>
      </c>
      <c r="C170" s="267"/>
      <c r="D170" s="267"/>
      <c r="E170" s="267"/>
      <c r="F170" s="267"/>
      <c r="G170" s="267"/>
      <c r="H170" s="267"/>
      <c r="I170" s="267"/>
      <c r="J170" s="267"/>
    </row>
    <row r="171" spans="1:10" ht="14.25">
      <c r="A171" s="271" t="s">
        <v>171</v>
      </c>
      <c r="B171" s="272">
        <v>42.6</v>
      </c>
      <c r="C171" s="267"/>
      <c r="D171" s="267"/>
      <c r="E171" s="267"/>
      <c r="F171" s="267"/>
      <c r="G171" s="267"/>
      <c r="H171" s="267"/>
      <c r="I171" s="267"/>
      <c r="J171" s="267"/>
    </row>
    <row r="172" spans="1:10" ht="14.25">
      <c r="A172" s="271" t="s">
        <v>172</v>
      </c>
      <c r="B172" s="272">
        <v>45.3</v>
      </c>
      <c r="C172" s="267"/>
      <c r="D172" s="267"/>
      <c r="E172" s="267"/>
      <c r="F172" s="267"/>
      <c r="G172" s="267"/>
      <c r="H172" s="267"/>
      <c r="I172" s="267"/>
      <c r="J172" s="267"/>
    </row>
    <row r="173" spans="1:10" ht="14.25">
      <c r="A173" s="271" t="s">
        <v>173</v>
      </c>
      <c r="B173" s="272">
        <v>45.3</v>
      </c>
      <c r="C173" s="267"/>
      <c r="D173" s="267"/>
      <c r="E173" s="267"/>
      <c r="F173" s="267"/>
      <c r="G173" s="267"/>
      <c r="H173" s="267"/>
      <c r="I173" s="267"/>
      <c r="J173" s="267"/>
    </row>
    <row r="174" spans="1:10" ht="14.25">
      <c r="A174" s="271" t="s">
        <v>174</v>
      </c>
      <c r="B174" s="272">
        <v>63.3</v>
      </c>
      <c r="C174" s="267"/>
      <c r="D174" s="267"/>
      <c r="E174" s="267"/>
      <c r="F174" s="267"/>
      <c r="G174" s="267"/>
      <c r="H174" s="267"/>
      <c r="I174" s="267"/>
      <c r="J174" s="267"/>
    </row>
    <row r="175" spans="1:10" ht="14.25">
      <c r="A175" s="271" t="s">
        <v>175</v>
      </c>
      <c r="B175" s="272">
        <v>42.6</v>
      </c>
      <c r="C175" s="267"/>
      <c r="D175" s="267"/>
      <c r="E175" s="267"/>
      <c r="F175" s="267"/>
      <c r="G175" s="267"/>
      <c r="H175" s="267"/>
      <c r="I175" s="267"/>
      <c r="J175" s="267"/>
    </row>
    <row r="176" spans="1:10" ht="14.25">
      <c r="A176" s="271" t="s">
        <v>176</v>
      </c>
      <c r="B176" s="272">
        <v>45.2</v>
      </c>
      <c r="C176" s="267"/>
      <c r="D176" s="267"/>
      <c r="E176" s="267"/>
      <c r="F176" s="267"/>
      <c r="G176" s="267"/>
      <c r="H176" s="267"/>
      <c r="I176" s="267"/>
      <c r="J176" s="267"/>
    </row>
    <row r="177" spans="1:10" ht="14.25">
      <c r="A177" s="271" t="s">
        <v>177</v>
      </c>
      <c r="B177" s="272">
        <v>45.4</v>
      </c>
      <c r="C177" s="267"/>
      <c r="D177" s="267"/>
      <c r="E177" s="267"/>
      <c r="F177" s="267"/>
      <c r="G177" s="267"/>
      <c r="H177" s="267"/>
      <c r="I177" s="267"/>
      <c r="J177" s="267"/>
    </row>
    <row r="178" spans="1:10" ht="14.25">
      <c r="A178" s="271" t="s">
        <v>178</v>
      </c>
      <c r="B178" s="272">
        <v>43.5</v>
      </c>
      <c r="C178" s="267"/>
      <c r="D178" s="267"/>
      <c r="E178" s="267"/>
      <c r="F178" s="267"/>
      <c r="G178" s="267"/>
      <c r="H178" s="267"/>
      <c r="I178" s="267"/>
      <c r="J178" s="267"/>
    </row>
    <row r="179" spans="1:10" ht="14.25">
      <c r="A179" s="271" t="s">
        <v>179</v>
      </c>
      <c r="B179" s="272">
        <v>63.5</v>
      </c>
      <c r="C179" s="267"/>
      <c r="D179" s="267"/>
      <c r="E179" s="267"/>
      <c r="F179" s="267"/>
      <c r="G179" s="267"/>
      <c r="H179" s="267"/>
      <c r="I179" s="267"/>
      <c r="J179" s="267"/>
    </row>
    <row r="180" spans="1:10" ht="14.25">
      <c r="A180" s="271" t="s">
        <v>180</v>
      </c>
      <c r="B180" s="272">
        <v>42.2</v>
      </c>
      <c r="C180" s="267"/>
      <c r="D180" s="267"/>
      <c r="E180" s="267"/>
      <c r="F180" s="267"/>
      <c r="G180" s="267"/>
      <c r="H180" s="267"/>
      <c r="I180" s="267"/>
      <c r="J180" s="267"/>
    </row>
    <row r="181" spans="1:10" ht="14.25">
      <c r="A181" s="271" t="s">
        <v>181</v>
      </c>
      <c r="B181" s="272">
        <v>45.4</v>
      </c>
      <c r="C181" s="267"/>
      <c r="D181" s="267"/>
      <c r="E181" s="267"/>
      <c r="F181" s="267"/>
      <c r="G181" s="267"/>
      <c r="H181" s="267"/>
      <c r="I181" s="267"/>
      <c r="J181" s="267"/>
    </row>
    <row r="182" spans="1:10" ht="14.25">
      <c r="A182" s="271" t="s">
        <v>182</v>
      </c>
      <c r="B182" s="272">
        <v>45.2</v>
      </c>
      <c r="C182" s="267"/>
      <c r="D182" s="267"/>
      <c r="E182" s="267"/>
      <c r="F182" s="267"/>
      <c r="G182" s="267"/>
      <c r="H182" s="267"/>
      <c r="I182" s="267"/>
      <c r="J182" s="267"/>
    </row>
    <row r="183" spans="1:10" ht="14.25">
      <c r="A183" s="271" t="s">
        <v>183</v>
      </c>
      <c r="B183" s="272">
        <v>63.1</v>
      </c>
      <c r="C183" s="267"/>
      <c r="D183" s="267"/>
      <c r="E183" s="267"/>
      <c r="F183" s="267"/>
      <c r="G183" s="267"/>
      <c r="H183" s="267"/>
      <c r="I183" s="267"/>
      <c r="J183" s="267"/>
    </row>
    <row r="184" spans="1:10" ht="14.25">
      <c r="A184" s="271" t="s">
        <v>184</v>
      </c>
      <c r="B184" s="272">
        <v>42.5</v>
      </c>
      <c r="C184" s="267"/>
      <c r="D184" s="267"/>
      <c r="E184" s="267"/>
      <c r="F184" s="267"/>
      <c r="G184" s="267"/>
      <c r="H184" s="267"/>
      <c r="I184" s="267"/>
      <c r="J184" s="267"/>
    </row>
    <row r="185" spans="1:10" ht="14.25">
      <c r="A185" s="271" t="s">
        <v>185</v>
      </c>
      <c r="B185" s="272">
        <v>45.4</v>
      </c>
      <c r="C185" s="267"/>
      <c r="D185" s="267"/>
      <c r="E185" s="267"/>
      <c r="F185" s="267"/>
      <c r="G185" s="267"/>
      <c r="H185" s="267"/>
      <c r="I185" s="267"/>
      <c r="J185" s="267"/>
    </row>
    <row r="186" spans="1:10" ht="14.25">
      <c r="A186" s="271" t="s">
        <v>186</v>
      </c>
      <c r="B186" s="272">
        <v>45.2</v>
      </c>
      <c r="C186" s="267"/>
      <c r="D186" s="267"/>
      <c r="E186" s="267"/>
      <c r="F186" s="267"/>
      <c r="G186" s="267"/>
      <c r="H186" s="267"/>
      <c r="I186" s="267"/>
      <c r="J186" s="267"/>
    </row>
    <row r="187" spans="1:10" ht="14.25">
      <c r="A187" s="271" t="s">
        <v>187</v>
      </c>
      <c r="B187" s="272">
        <v>63.4</v>
      </c>
      <c r="C187" s="267"/>
      <c r="D187" s="267"/>
      <c r="E187" s="267"/>
      <c r="F187" s="267"/>
      <c r="G187" s="267"/>
      <c r="H187" s="267"/>
      <c r="I187" s="267"/>
      <c r="J187" s="267"/>
    </row>
    <row r="188" spans="1:10" ht="14.25">
      <c r="A188" s="271" t="s">
        <v>188</v>
      </c>
      <c r="B188" s="272">
        <v>42.4</v>
      </c>
      <c r="C188" s="267"/>
      <c r="D188" s="267"/>
      <c r="E188" s="267"/>
      <c r="F188" s="267"/>
      <c r="G188" s="267"/>
      <c r="H188" s="267"/>
      <c r="I188" s="267"/>
      <c r="J188" s="267"/>
    </row>
    <row r="189" spans="1:10" ht="30">
      <c r="A189" s="271" t="s">
        <v>2599</v>
      </c>
      <c r="B189" s="272">
        <v>126.7</v>
      </c>
      <c r="C189" s="267"/>
      <c r="D189" s="267"/>
      <c r="E189" s="267"/>
      <c r="F189" s="267"/>
      <c r="G189" s="267"/>
      <c r="H189" s="267"/>
      <c r="I189" s="267"/>
      <c r="J189" s="267"/>
    </row>
    <row r="190" spans="1:10" ht="30">
      <c r="A190" s="271" t="s">
        <v>2600</v>
      </c>
      <c r="B190" s="272">
        <v>112.5</v>
      </c>
      <c r="C190" s="267"/>
      <c r="D190" s="267"/>
      <c r="E190" s="267"/>
      <c r="F190" s="267"/>
      <c r="G190" s="267"/>
      <c r="H190" s="267"/>
      <c r="I190" s="267"/>
      <c r="J190" s="267"/>
    </row>
    <row r="191" spans="1:10" ht="14.25">
      <c r="A191" s="271" t="s">
        <v>1715</v>
      </c>
      <c r="B191" s="272">
        <v>64.7</v>
      </c>
      <c r="C191" s="267"/>
      <c r="D191" s="267"/>
      <c r="E191" s="267"/>
      <c r="F191" s="267"/>
      <c r="G191" s="267"/>
      <c r="H191" s="267"/>
      <c r="I191" s="267"/>
      <c r="J191" s="267"/>
    </row>
    <row r="192" spans="1:10" ht="20.25">
      <c r="A192" s="271" t="s">
        <v>398</v>
      </c>
      <c r="B192" s="273"/>
      <c r="C192" s="267"/>
      <c r="D192" s="267"/>
      <c r="E192" s="267"/>
      <c r="F192" s="267"/>
      <c r="G192" s="267"/>
      <c r="H192" s="267"/>
      <c r="I192" s="267"/>
      <c r="J192" s="267"/>
    </row>
    <row r="193" spans="1:10" ht="14.25">
      <c r="A193" s="274" t="s">
        <v>199</v>
      </c>
      <c r="B193" s="275">
        <v>9787.7</v>
      </c>
      <c r="C193" s="267"/>
      <c r="D193" s="267"/>
      <c r="E193" s="267"/>
      <c r="F193" s="267"/>
      <c r="G193" s="267"/>
      <c r="H193" s="267"/>
      <c r="I193" s="267"/>
      <c r="J193" s="267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93"/>
  <sheetViews>
    <sheetView zoomScalePageLayoutView="0" workbookViewId="0" topLeftCell="A1">
      <selection activeCell="B6" sqref="B6"/>
    </sheetView>
  </sheetViews>
  <sheetFormatPr defaultColWidth="9.140625" defaultRowHeight="15"/>
  <sheetData>
    <row r="1" spans="1:10" ht="15">
      <c r="A1" s="279" t="s">
        <v>27</v>
      </c>
      <c r="B1" s="280"/>
      <c r="C1" s="280"/>
      <c r="D1" s="280"/>
      <c r="E1" s="280"/>
      <c r="F1" s="280"/>
      <c r="G1" s="280"/>
      <c r="H1" s="280"/>
      <c r="I1" s="280"/>
      <c r="J1" s="280"/>
    </row>
    <row r="2" spans="1:10" ht="14.25" customHeight="1">
      <c r="A2" s="289" t="s">
        <v>2604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4.25">
      <c r="A3" s="280"/>
      <c r="B3" s="280"/>
      <c r="C3" s="280"/>
      <c r="D3" s="280"/>
      <c r="E3" s="280"/>
      <c r="F3" s="280"/>
      <c r="G3" s="280"/>
      <c r="H3" s="280"/>
      <c r="I3" s="280"/>
      <c r="J3" s="280"/>
    </row>
    <row r="4" spans="1:10" ht="39">
      <c r="A4" s="281" t="s">
        <v>29</v>
      </c>
      <c r="B4" s="290" t="s">
        <v>30</v>
      </c>
      <c r="C4" s="280"/>
      <c r="D4" s="280"/>
      <c r="E4" s="280"/>
      <c r="F4" s="280"/>
      <c r="G4" s="280"/>
      <c r="H4" s="280"/>
      <c r="I4" s="280"/>
      <c r="J4" s="280"/>
    </row>
    <row r="5" spans="1:10" ht="14.25">
      <c r="A5" s="281" t="s">
        <v>31</v>
      </c>
      <c r="B5" s="291"/>
      <c r="C5" s="280"/>
      <c r="D5" s="280"/>
      <c r="E5" s="280"/>
      <c r="F5" s="280"/>
      <c r="G5" s="280"/>
      <c r="H5" s="280"/>
      <c r="I5" s="280"/>
      <c r="J5" s="280"/>
    </row>
    <row r="6" spans="1:10" ht="51">
      <c r="A6" s="282" t="s">
        <v>2605</v>
      </c>
      <c r="B6" s="283">
        <v>9807.2</v>
      </c>
      <c r="C6" s="280"/>
      <c r="D6" s="280"/>
      <c r="E6" s="280"/>
      <c r="F6" s="280"/>
      <c r="G6" s="280"/>
      <c r="H6" s="280"/>
      <c r="I6" s="280"/>
      <c r="J6" s="280"/>
    </row>
    <row r="7" spans="1:10" ht="14.25">
      <c r="A7" s="284" t="s">
        <v>33</v>
      </c>
      <c r="B7" s="285">
        <v>44</v>
      </c>
      <c r="C7" s="280"/>
      <c r="D7" s="280"/>
      <c r="E7" s="280"/>
      <c r="F7" s="280"/>
      <c r="G7" s="280"/>
      <c r="H7" s="280"/>
      <c r="I7" s="280"/>
      <c r="J7" s="280"/>
    </row>
    <row r="8" spans="1:10" ht="14.25">
      <c r="A8" s="284" t="s">
        <v>34</v>
      </c>
      <c r="B8" s="285">
        <v>62.1</v>
      </c>
      <c r="C8" s="280"/>
      <c r="D8" s="280"/>
      <c r="E8" s="280"/>
      <c r="F8" s="280"/>
      <c r="G8" s="280"/>
      <c r="H8" s="280"/>
      <c r="I8" s="280"/>
      <c r="J8" s="280"/>
    </row>
    <row r="9" spans="1:10" ht="14.25">
      <c r="A9" s="284" t="s">
        <v>35</v>
      </c>
      <c r="B9" s="285">
        <v>45.1</v>
      </c>
      <c r="C9" s="280"/>
      <c r="D9" s="280"/>
      <c r="E9" s="280"/>
      <c r="F9" s="280"/>
      <c r="G9" s="280"/>
      <c r="H9" s="280"/>
      <c r="I9" s="280"/>
      <c r="J9" s="280"/>
    </row>
    <row r="10" spans="1:10" ht="14.25">
      <c r="A10" s="284" t="s">
        <v>36</v>
      </c>
      <c r="B10" s="285">
        <v>45.3</v>
      </c>
      <c r="C10" s="280"/>
      <c r="D10" s="280"/>
      <c r="E10" s="280"/>
      <c r="F10" s="280"/>
      <c r="G10" s="280"/>
      <c r="H10" s="280"/>
      <c r="I10" s="280"/>
      <c r="J10" s="280"/>
    </row>
    <row r="11" spans="1:10" ht="14.25">
      <c r="A11" s="284" t="s">
        <v>37</v>
      </c>
      <c r="B11" s="285">
        <v>63.3</v>
      </c>
      <c r="C11" s="280"/>
      <c r="D11" s="280"/>
      <c r="E11" s="280"/>
      <c r="F11" s="280"/>
      <c r="G11" s="280"/>
      <c r="H11" s="280"/>
      <c r="I11" s="280"/>
      <c r="J11" s="280"/>
    </row>
    <row r="12" spans="1:10" ht="14.25">
      <c r="A12" s="284" t="s">
        <v>38</v>
      </c>
      <c r="B12" s="285">
        <v>42.5</v>
      </c>
      <c r="C12" s="280"/>
      <c r="D12" s="280"/>
      <c r="E12" s="280"/>
      <c r="F12" s="280"/>
      <c r="G12" s="280"/>
      <c r="H12" s="280"/>
      <c r="I12" s="280"/>
      <c r="J12" s="280"/>
    </row>
    <row r="13" spans="1:10" ht="14.25">
      <c r="A13" s="284" t="s">
        <v>39</v>
      </c>
      <c r="B13" s="285">
        <v>45.3</v>
      </c>
      <c r="C13" s="280"/>
      <c r="D13" s="280"/>
      <c r="E13" s="280"/>
      <c r="F13" s="280"/>
      <c r="G13" s="280"/>
      <c r="H13" s="280"/>
      <c r="I13" s="280"/>
      <c r="J13" s="280"/>
    </row>
    <row r="14" spans="1:10" ht="14.25">
      <c r="A14" s="284" t="s">
        <v>40</v>
      </c>
      <c r="B14" s="285">
        <v>45.3</v>
      </c>
      <c r="C14" s="280"/>
      <c r="D14" s="280"/>
      <c r="E14" s="280"/>
      <c r="F14" s="280"/>
      <c r="G14" s="280"/>
      <c r="H14" s="280"/>
      <c r="I14" s="280"/>
      <c r="J14" s="280"/>
    </row>
    <row r="15" spans="1:10" ht="14.25">
      <c r="A15" s="284" t="s">
        <v>41</v>
      </c>
      <c r="B15" s="285">
        <v>63.4</v>
      </c>
      <c r="C15" s="280"/>
      <c r="D15" s="280"/>
      <c r="E15" s="280"/>
      <c r="F15" s="280"/>
      <c r="G15" s="280"/>
      <c r="H15" s="280"/>
      <c r="I15" s="280"/>
      <c r="J15" s="280"/>
    </row>
    <row r="16" spans="1:10" ht="14.25">
      <c r="A16" s="284" t="s">
        <v>42</v>
      </c>
      <c r="B16" s="285">
        <v>42.4</v>
      </c>
      <c r="C16" s="280"/>
      <c r="D16" s="280"/>
      <c r="E16" s="280"/>
      <c r="F16" s="280"/>
      <c r="G16" s="280"/>
      <c r="H16" s="280"/>
      <c r="I16" s="280"/>
      <c r="J16" s="280"/>
    </row>
    <row r="17" spans="1:10" ht="14.25">
      <c r="A17" s="284" t="s">
        <v>43</v>
      </c>
      <c r="B17" s="285">
        <v>45.2</v>
      </c>
      <c r="C17" s="280"/>
      <c r="D17" s="280"/>
      <c r="E17" s="280"/>
      <c r="F17" s="280"/>
      <c r="G17" s="280"/>
      <c r="H17" s="280"/>
      <c r="I17" s="280"/>
      <c r="J17" s="280"/>
    </row>
    <row r="18" spans="1:10" ht="14.25">
      <c r="A18" s="284" t="s">
        <v>44</v>
      </c>
      <c r="B18" s="285">
        <v>44.9</v>
      </c>
      <c r="C18" s="280"/>
      <c r="D18" s="280"/>
      <c r="E18" s="280"/>
      <c r="F18" s="280"/>
      <c r="G18" s="280"/>
      <c r="H18" s="280"/>
      <c r="I18" s="280"/>
      <c r="J18" s="280"/>
    </row>
    <row r="19" spans="1:10" ht="14.25">
      <c r="A19" s="284" t="s">
        <v>45</v>
      </c>
      <c r="B19" s="285">
        <v>40.8</v>
      </c>
      <c r="C19" s="280"/>
      <c r="D19" s="280"/>
      <c r="E19" s="280"/>
      <c r="F19" s="280"/>
      <c r="G19" s="280"/>
      <c r="H19" s="280"/>
      <c r="I19" s="280"/>
      <c r="J19" s="280"/>
    </row>
    <row r="20" spans="1:10" ht="14.25">
      <c r="A20" s="284" t="s">
        <v>46</v>
      </c>
      <c r="B20" s="285">
        <v>63.7</v>
      </c>
      <c r="C20" s="280"/>
      <c r="D20" s="280"/>
      <c r="E20" s="280"/>
      <c r="F20" s="280"/>
      <c r="G20" s="280"/>
      <c r="H20" s="280"/>
      <c r="I20" s="280"/>
      <c r="J20" s="280"/>
    </row>
    <row r="21" spans="1:10" ht="14.25">
      <c r="A21" s="284" t="s">
        <v>47</v>
      </c>
      <c r="B21" s="285">
        <v>42.4</v>
      </c>
      <c r="C21" s="280"/>
      <c r="D21" s="280"/>
      <c r="E21" s="280"/>
      <c r="F21" s="280"/>
      <c r="G21" s="280"/>
      <c r="H21" s="280"/>
      <c r="I21" s="280"/>
      <c r="J21" s="280"/>
    </row>
    <row r="22" spans="1:10" ht="14.25">
      <c r="A22" s="284" t="s">
        <v>48</v>
      </c>
      <c r="B22" s="285">
        <v>45.1</v>
      </c>
      <c r="C22" s="280"/>
      <c r="D22" s="280"/>
      <c r="E22" s="280"/>
      <c r="F22" s="280"/>
      <c r="G22" s="280"/>
      <c r="H22" s="280"/>
      <c r="I22" s="280"/>
      <c r="J22" s="280"/>
    </row>
    <row r="23" spans="1:10" ht="14.25">
      <c r="A23" s="284" t="s">
        <v>49</v>
      </c>
      <c r="B23" s="285">
        <v>45.5</v>
      </c>
      <c r="C23" s="280"/>
      <c r="D23" s="280"/>
      <c r="E23" s="280"/>
      <c r="F23" s="280"/>
      <c r="G23" s="280"/>
      <c r="H23" s="280"/>
      <c r="I23" s="280"/>
      <c r="J23" s="280"/>
    </row>
    <row r="24" spans="1:10" ht="14.25">
      <c r="A24" s="284" t="s">
        <v>50</v>
      </c>
      <c r="B24" s="285">
        <v>63.3</v>
      </c>
      <c r="C24" s="280"/>
      <c r="D24" s="280"/>
      <c r="E24" s="280"/>
      <c r="F24" s="280"/>
      <c r="G24" s="280"/>
      <c r="H24" s="280"/>
      <c r="I24" s="280"/>
      <c r="J24" s="280"/>
    </row>
    <row r="25" spans="1:10" ht="14.25">
      <c r="A25" s="284" t="s">
        <v>51</v>
      </c>
      <c r="B25" s="285">
        <v>42.5</v>
      </c>
      <c r="C25" s="280"/>
      <c r="D25" s="280"/>
      <c r="E25" s="280"/>
      <c r="F25" s="280"/>
      <c r="G25" s="280"/>
      <c r="H25" s="280"/>
      <c r="I25" s="280"/>
      <c r="J25" s="280"/>
    </row>
    <row r="26" spans="1:10" ht="14.25">
      <c r="A26" s="284" t="s">
        <v>52</v>
      </c>
      <c r="B26" s="285">
        <v>45.3</v>
      </c>
      <c r="C26" s="280"/>
      <c r="D26" s="280"/>
      <c r="E26" s="280"/>
      <c r="F26" s="280"/>
      <c r="G26" s="280"/>
      <c r="H26" s="280"/>
      <c r="I26" s="280"/>
      <c r="J26" s="280"/>
    </row>
    <row r="27" spans="1:10" ht="14.25">
      <c r="A27" s="284" t="s">
        <v>53</v>
      </c>
      <c r="B27" s="285">
        <v>45.1</v>
      </c>
      <c r="C27" s="280"/>
      <c r="D27" s="280"/>
      <c r="E27" s="280"/>
      <c r="F27" s="280"/>
      <c r="G27" s="280"/>
      <c r="H27" s="280"/>
      <c r="I27" s="280"/>
      <c r="J27" s="280"/>
    </row>
    <row r="28" spans="1:10" ht="14.25">
      <c r="A28" s="284" t="s">
        <v>54</v>
      </c>
      <c r="B28" s="285">
        <v>63.7</v>
      </c>
      <c r="C28" s="280"/>
      <c r="D28" s="280"/>
      <c r="E28" s="280"/>
      <c r="F28" s="280"/>
      <c r="G28" s="280"/>
      <c r="H28" s="280"/>
      <c r="I28" s="280"/>
      <c r="J28" s="280"/>
    </row>
    <row r="29" spans="1:10" ht="14.25">
      <c r="A29" s="284" t="s">
        <v>55</v>
      </c>
      <c r="B29" s="285">
        <v>42.6</v>
      </c>
      <c r="C29" s="280"/>
      <c r="D29" s="280"/>
      <c r="E29" s="280"/>
      <c r="F29" s="280"/>
      <c r="G29" s="280"/>
      <c r="H29" s="280"/>
      <c r="I29" s="280"/>
      <c r="J29" s="280"/>
    </row>
    <row r="30" spans="1:10" ht="14.25">
      <c r="A30" s="284" t="s">
        <v>56</v>
      </c>
      <c r="B30" s="285">
        <v>43.9</v>
      </c>
      <c r="C30" s="280"/>
      <c r="D30" s="280"/>
      <c r="E30" s="280"/>
      <c r="F30" s="280"/>
      <c r="G30" s="280"/>
      <c r="H30" s="280"/>
      <c r="I30" s="280"/>
      <c r="J30" s="280"/>
    </row>
    <row r="31" spans="1:10" ht="14.25">
      <c r="A31" s="284" t="s">
        <v>57</v>
      </c>
      <c r="B31" s="285">
        <v>45.2</v>
      </c>
      <c r="C31" s="280"/>
      <c r="D31" s="280"/>
      <c r="E31" s="280"/>
      <c r="F31" s="280"/>
      <c r="G31" s="280"/>
      <c r="H31" s="280"/>
      <c r="I31" s="280"/>
      <c r="J31" s="280"/>
    </row>
    <row r="32" spans="1:10" ht="14.25">
      <c r="A32" s="284" t="s">
        <v>58</v>
      </c>
      <c r="B32" s="285">
        <v>45.3</v>
      </c>
      <c r="C32" s="280"/>
      <c r="D32" s="280"/>
      <c r="E32" s="280"/>
      <c r="F32" s="280"/>
      <c r="G32" s="280"/>
      <c r="H32" s="280"/>
      <c r="I32" s="280"/>
      <c r="J32" s="280"/>
    </row>
    <row r="33" spans="1:10" ht="14.25">
      <c r="A33" s="284" t="s">
        <v>59</v>
      </c>
      <c r="B33" s="285">
        <v>63.9</v>
      </c>
      <c r="C33" s="280"/>
      <c r="D33" s="280"/>
      <c r="E33" s="280"/>
      <c r="F33" s="280"/>
      <c r="G33" s="280"/>
      <c r="H33" s="280"/>
      <c r="I33" s="280"/>
      <c r="J33" s="280"/>
    </row>
    <row r="34" spans="1:10" ht="14.25">
      <c r="A34" s="284" t="s">
        <v>60</v>
      </c>
      <c r="B34" s="285">
        <v>42.6</v>
      </c>
      <c r="C34" s="280"/>
      <c r="D34" s="280"/>
      <c r="E34" s="280"/>
      <c r="F34" s="280"/>
      <c r="G34" s="280"/>
      <c r="H34" s="280"/>
      <c r="I34" s="280"/>
      <c r="J34" s="280"/>
    </row>
    <row r="35" spans="1:10" ht="14.25">
      <c r="A35" s="284" t="s">
        <v>61</v>
      </c>
      <c r="B35" s="285">
        <v>45.5</v>
      </c>
      <c r="C35" s="280"/>
      <c r="D35" s="280"/>
      <c r="E35" s="280"/>
      <c r="F35" s="280"/>
      <c r="G35" s="280"/>
      <c r="H35" s="280"/>
      <c r="I35" s="280"/>
      <c r="J35" s="280"/>
    </row>
    <row r="36" spans="1:10" ht="14.25">
      <c r="A36" s="284" t="s">
        <v>62</v>
      </c>
      <c r="B36" s="285">
        <v>45.2</v>
      </c>
      <c r="C36" s="280"/>
      <c r="D36" s="280"/>
      <c r="E36" s="280"/>
      <c r="F36" s="280"/>
      <c r="G36" s="280"/>
      <c r="H36" s="280"/>
      <c r="I36" s="280"/>
      <c r="J36" s="280"/>
    </row>
    <row r="37" spans="1:10" ht="14.25">
      <c r="A37" s="284" t="s">
        <v>63</v>
      </c>
      <c r="B37" s="285">
        <v>63.7</v>
      </c>
      <c r="C37" s="280"/>
      <c r="D37" s="280"/>
      <c r="E37" s="280"/>
      <c r="F37" s="280"/>
      <c r="G37" s="280"/>
      <c r="H37" s="280"/>
      <c r="I37" s="280"/>
      <c r="J37" s="280"/>
    </row>
    <row r="38" spans="1:10" ht="14.25">
      <c r="A38" s="284" t="s">
        <v>64</v>
      </c>
      <c r="B38" s="285">
        <v>42.6</v>
      </c>
      <c r="C38" s="280"/>
      <c r="D38" s="280"/>
      <c r="E38" s="280"/>
      <c r="F38" s="280"/>
      <c r="G38" s="280"/>
      <c r="H38" s="280"/>
      <c r="I38" s="280"/>
      <c r="J38" s="280"/>
    </row>
    <row r="39" spans="1:10" ht="14.25">
      <c r="A39" s="284" t="s">
        <v>65</v>
      </c>
      <c r="B39" s="285">
        <v>45.2</v>
      </c>
      <c r="C39" s="280"/>
      <c r="D39" s="280"/>
      <c r="E39" s="280"/>
      <c r="F39" s="280"/>
      <c r="G39" s="280"/>
      <c r="H39" s="280"/>
      <c r="I39" s="280"/>
      <c r="J39" s="280"/>
    </row>
    <row r="40" spans="1:10" ht="14.25">
      <c r="A40" s="284" t="s">
        <v>66</v>
      </c>
      <c r="B40" s="285">
        <v>45.2</v>
      </c>
      <c r="C40" s="280"/>
      <c r="D40" s="280"/>
      <c r="E40" s="280"/>
      <c r="F40" s="280"/>
      <c r="G40" s="280"/>
      <c r="H40" s="280"/>
      <c r="I40" s="280"/>
      <c r="J40" s="280"/>
    </row>
    <row r="41" spans="1:10" ht="14.25">
      <c r="A41" s="284" t="s">
        <v>67</v>
      </c>
      <c r="B41" s="285">
        <v>43.9</v>
      </c>
      <c r="C41" s="280"/>
      <c r="D41" s="280"/>
      <c r="E41" s="280"/>
      <c r="F41" s="280"/>
      <c r="G41" s="280"/>
      <c r="H41" s="280"/>
      <c r="I41" s="280"/>
      <c r="J41" s="280"/>
    </row>
    <row r="42" spans="1:10" ht="14.25">
      <c r="A42" s="284" t="s">
        <v>68</v>
      </c>
      <c r="B42" s="285">
        <v>63.6</v>
      </c>
      <c r="C42" s="280"/>
      <c r="D42" s="280"/>
      <c r="E42" s="280"/>
      <c r="F42" s="280"/>
      <c r="G42" s="280"/>
      <c r="H42" s="280"/>
      <c r="I42" s="280"/>
      <c r="J42" s="280"/>
    </row>
    <row r="43" spans="1:10" ht="14.25">
      <c r="A43" s="284" t="s">
        <v>69</v>
      </c>
      <c r="B43" s="285">
        <v>42.3</v>
      </c>
      <c r="C43" s="280"/>
      <c r="D43" s="280"/>
      <c r="E43" s="280"/>
      <c r="F43" s="280"/>
      <c r="G43" s="280"/>
      <c r="H43" s="280"/>
      <c r="I43" s="280"/>
      <c r="J43" s="280"/>
    </row>
    <row r="44" spans="1:10" ht="14.25">
      <c r="A44" s="284" t="s">
        <v>70</v>
      </c>
      <c r="B44" s="285">
        <v>45.4</v>
      </c>
      <c r="C44" s="280"/>
      <c r="D44" s="280"/>
      <c r="E44" s="280"/>
      <c r="F44" s="280"/>
      <c r="G44" s="280"/>
      <c r="H44" s="280"/>
      <c r="I44" s="280"/>
      <c r="J44" s="280"/>
    </row>
    <row r="45" spans="1:10" ht="14.25">
      <c r="A45" s="284" t="s">
        <v>71</v>
      </c>
      <c r="B45" s="285">
        <v>45.1</v>
      </c>
      <c r="C45" s="280"/>
      <c r="D45" s="280"/>
      <c r="E45" s="280"/>
      <c r="F45" s="280"/>
      <c r="G45" s="280"/>
      <c r="H45" s="280"/>
      <c r="I45" s="280"/>
      <c r="J45" s="280"/>
    </row>
    <row r="46" spans="1:10" ht="14.25">
      <c r="A46" s="284" t="s">
        <v>72</v>
      </c>
      <c r="B46" s="285">
        <v>63.4</v>
      </c>
      <c r="C46" s="280"/>
      <c r="D46" s="280"/>
      <c r="E46" s="280"/>
      <c r="F46" s="280"/>
      <c r="G46" s="280"/>
      <c r="H46" s="280"/>
      <c r="I46" s="280"/>
      <c r="J46" s="280"/>
    </row>
    <row r="47" spans="1:10" ht="14.25">
      <c r="A47" s="284" t="s">
        <v>73</v>
      </c>
      <c r="B47" s="285">
        <v>42.5</v>
      </c>
      <c r="C47" s="280"/>
      <c r="D47" s="280"/>
      <c r="E47" s="280"/>
      <c r="F47" s="280"/>
      <c r="G47" s="280"/>
      <c r="H47" s="280"/>
      <c r="I47" s="280"/>
      <c r="J47" s="280"/>
    </row>
    <row r="48" spans="1:10" ht="14.25">
      <c r="A48" s="284" t="s">
        <v>74</v>
      </c>
      <c r="B48" s="285">
        <v>45.4</v>
      </c>
      <c r="C48" s="280"/>
      <c r="D48" s="280"/>
      <c r="E48" s="280"/>
      <c r="F48" s="280"/>
      <c r="G48" s="280"/>
      <c r="H48" s="280"/>
      <c r="I48" s="280"/>
      <c r="J48" s="280"/>
    </row>
    <row r="49" spans="1:10" ht="14.25">
      <c r="A49" s="284" t="s">
        <v>75</v>
      </c>
      <c r="B49" s="285">
        <v>45.4</v>
      </c>
      <c r="C49" s="280"/>
      <c r="D49" s="280"/>
      <c r="E49" s="280"/>
      <c r="F49" s="280"/>
      <c r="G49" s="280"/>
      <c r="H49" s="280"/>
      <c r="I49" s="280"/>
      <c r="J49" s="280"/>
    </row>
    <row r="50" spans="1:10" ht="14.25">
      <c r="A50" s="284" t="s">
        <v>76</v>
      </c>
      <c r="B50" s="285">
        <v>63.3</v>
      </c>
      <c r="C50" s="280"/>
      <c r="D50" s="280"/>
      <c r="E50" s="280"/>
      <c r="F50" s="280"/>
      <c r="G50" s="280"/>
      <c r="H50" s="280"/>
      <c r="I50" s="280"/>
      <c r="J50" s="280"/>
    </row>
    <row r="51" spans="1:10" ht="14.25">
      <c r="A51" s="284" t="s">
        <v>77</v>
      </c>
      <c r="B51" s="285">
        <v>42.4</v>
      </c>
      <c r="C51" s="280"/>
      <c r="D51" s="280"/>
      <c r="E51" s="280"/>
      <c r="F51" s="280"/>
      <c r="G51" s="280"/>
      <c r="H51" s="280"/>
      <c r="I51" s="280"/>
      <c r="J51" s="280"/>
    </row>
    <row r="52" spans="1:10" ht="14.25">
      <c r="A52" s="284" t="s">
        <v>78</v>
      </c>
      <c r="B52" s="285">
        <v>62</v>
      </c>
      <c r="C52" s="280"/>
      <c r="D52" s="280"/>
      <c r="E52" s="280"/>
      <c r="F52" s="280"/>
      <c r="G52" s="280"/>
      <c r="H52" s="280"/>
      <c r="I52" s="280"/>
      <c r="J52" s="280"/>
    </row>
    <row r="53" spans="1:10" ht="14.25">
      <c r="A53" s="284" t="s">
        <v>79</v>
      </c>
      <c r="B53" s="285">
        <v>45.4</v>
      </c>
      <c r="C53" s="280"/>
      <c r="D53" s="280"/>
      <c r="E53" s="280"/>
      <c r="F53" s="280"/>
      <c r="G53" s="280"/>
      <c r="H53" s="280"/>
      <c r="I53" s="280"/>
      <c r="J53" s="280"/>
    </row>
    <row r="54" spans="1:10" ht="14.25">
      <c r="A54" s="284" t="s">
        <v>80</v>
      </c>
      <c r="B54" s="285">
        <v>45.4</v>
      </c>
      <c r="C54" s="280"/>
      <c r="D54" s="280"/>
      <c r="E54" s="280"/>
      <c r="F54" s="280"/>
      <c r="G54" s="280"/>
      <c r="H54" s="280"/>
      <c r="I54" s="280"/>
      <c r="J54" s="280"/>
    </row>
    <row r="55" spans="1:10" ht="14.25">
      <c r="A55" s="284" t="s">
        <v>81</v>
      </c>
      <c r="B55" s="285">
        <v>63.5</v>
      </c>
      <c r="C55" s="280"/>
      <c r="D55" s="280"/>
      <c r="E55" s="280"/>
      <c r="F55" s="280"/>
      <c r="G55" s="280"/>
      <c r="H55" s="280"/>
      <c r="I55" s="280"/>
      <c r="J55" s="280"/>
    </row>
    <row r="56" spans="1:10" ht="14.25">
      <c r="A56" s="284" t="s">
        <v>82</v>
      </c>
      <c r="B56" s="285">
        <v>42.2</v>
      </c>
      <c r="C56" s="280"/>
      <c r="D56" s="280"/>
      <c r="E56" s="280"/>
      <c r="F56" s="280"/>
      <c r="G56" s="280"/>
      <c r="H56" s="280"/>
      <c r="I56" s="280"/>
      <c r="J56" s="280"/>
    </row>
    <row r="57" spans="1:10" ht="14.25">
      <c r="A57" s="284" t="s">
        <v>83</v>
      </c>
      <c r="B57" s="285">
        <v>45.6</v>
      </c>
      <c r="C57" s="280"/>
      <c r="D57" s="280"/>
      <c r="E57" s="280"/>
      <c r="F57" s="280"/>
      <c r="G57" s="280"/>
      <c r="H57" s="280"/>
      <c r="I57" s="280"/>
      <c r="J57" s="280"/>
    </row>
    <row r="58" spans="1:10" ht="14.25">
      <c r="A58" s="284" t="s">
        <v>84</v>
      </c>
      <c r="B58" s="285">
        <v>45.4</v>
      </c>
      <c r="C58" s="280"/>
      <c r="D58" s="280"/>
      <c r="E58" s="280"/>
      <c r="F58" s="280"/>
      <c r="G58" s="280"/>
      <c r="H58" s="280"/>
      <c r="I58" s="280"/>
      <c r="J58" s="280"/>
    </row>
    <row r="59" spans="1:10" ht="14.25">
      <c r="A59" s="284" t="s">
        <v>85</v>
      </c>
      <c r="B59" s="285">
        <v>63.4</v>
      </c>
      <c r="C59" s="280"/>
      <c r="D59" s="280"/>
      <c r="E59" s="280"/>
      <c r="F59" s="280"/>
      <c r="G59" s="280"/>
      <c r="H59" s="280"/>
      <c r="I59" s="280"/>
      <c r="J59" s="280"/>
    </row>
    <row r="60" spans="1:10" ht="14.25">
      <c r="A60" s="284" t="s">
        <v>86</v>
      </c>
      <c r="B60" s="285">
        <v>42.3</v>
      </c>
      <c r="C60" s="280"/>
      <c r="D60" s="280"/>
      <c r="E60" s="280"/>
      <c r="F60" s="280"/>
      <c r="G60" s="280"/>
      <c r="H60" s="280"/>
      <c r="I60" s="280"/>
      <c r="J60" s="280"/>
    </row>
    <row r="61" spans="1:10" ht="14.25">
      <c r="A61" s="284" t="s">
        <v>87</v>
      </c>
      <c r="B61" s="285">
        <v>45.5</v>
      </c>
      <c r="C61" s="280"/>
      <c r="D61" s="280"/>
      <c r="E61" s="280"/>
      <c r="F61" s="280"/>
      <c r="G61" s="280"/>
      <c r="H61" s="280"/>
      <c r="I61" s="280"/>
      <c r="J61" s="280"/>
    </row>
    <row r="62" spans="1:10" ht="14.25">
      <c r="A62" s="284" t="s">
        <v>88</v>
      </c>
      <c r="B62" s="285">
        <v>45.3</v>
      </c>
      <c r="C62" s="280"/>
      <c r="D62" s="280"/>
      <c r="E62" s="280"/>
      <c r="F62" s="280"/>
      <c r="G62" s="280"/>
      <c r="H62" s="280"/>
      <c r="I62" s="280"/>
      <c r="J62" s="280"/>
    </row>
    <row r="63" spans="1:10" ht="14.25">
      <c r="A63" s="284" t="s">
        <v>89</v>
      </c>
      <c r="B63" s="285">
        <v>40.9</v>
      </c>
      <c r="C63" s="280"/>
      <c r="D63" s="280"/>
      <c r="E63" s="280"/>
      <c r="F63" s="280"/>
      <c r="G63" s="280"/>
      <c r="H63" s="280"/>
      <c r="I63" s="280"/>
      <c r="J63" s="280"/>
    </row>
    <row r="64" spans="1:10" ht="14.25">
      <c r="A64" s="284" t="s">
        <v>90</v>
      </c>
      <c r="B64" s="285">
        <v>63.3</v>
      </c>
      <c r="C64" s="280"/>
      <c r="D64" s="280"/>
      <c r="E64" s="280"/>
      <c r="F64" s="280"/>
      <c r="G64" s="280"/>
      <c r="H64" s="280"/>
      <c r="I64" s="280"/>
      <c r="J64" s="280"/>
    </row>
    <row r="65" spans="1:10" ht="14.25">
      <c r="A65" s="284" t="s">
        <v>91</v>
      </c>
      <c r="B65" s="285">
        <v>42.6</v>
      </c>
      <c r="C65" s="280"/>
      <c r="D65" s="280"/>
      <c r="E65" s="280"/>
      <c r="F65" s="280"/>
      <c r="G65" s="280"/>
      <c r="H65" s="280"/>
      <c r="I65" s="280"/>
      <c r="J65" s="280"/>
    </row>
    <row r="66" spans="1:10" ht="14.25">
      <c r="A66" s="284" t="s">
        <v>92</v>
      </c>
      <c r="B66" s="285">
        <v>45.1</v>
      </c>
      <c r="C66" s="280"/>
      <c r="D66" s="280"/>
      <c r="E66" s="280"/>
      <c r="F66" s="280"/>
      <c r="G66" s="280"/>
      <c r="H66" s="280"/>
      <c r="I66" s="280"/>
      <c r="J66" s="280"/>
    </row>
    <row r="67" spans="1:10" ht="14.25">
      <c r="A67" s="284" t="s">
        <v>93</v>
      </c>
      <c r="B67" s="285">
        <v>46.8</v>
      </c>
      <c r="C67" s="280"/>
      <c r="D67" s="280"/>
      <c r="E67" s="280"/>
      <c r="F67" s="280"/>
      <c r="G67" s="280"/>
      <c r="H67" s="280"/>
      <c r="I67" s="280"/>
      <c r="J67" s="280"/>
    </row>
    <row r="68" spans="1:10" ht="14.25">
      <c r="A68" s="284" t="s">
        <v>94</v>
      </c>
      <c r="B68" s="285">
        <v>65.2</v>
      </c>
      <c r="C68" s="280"/>
      <c r="D68" s="280"/>
      <c r="E68" s="280"/>
      <c r="F68" s="280"/>
      <c r="G68" s="280"/>
      <c r="H68" s="280"/>
      <c r="I68" s="280"/>
      <c r="J68" s="280"/>
    </row>
    <row r="69" spans="1:10" ht="14.25">
      <c r="A69" s="284" t="s">
        <v>95</v>
      </c>
      <c r="B69" s="285">
        <v>95.2</v>
      </c>
      <c r="C69" s="280"/>
      <c r="D69" s="280"/>
      <c r="E69" s="280"/>
      <c r="F69" s="280"/>
      <c r="G69" s="280"/>
      <c r="H69" s="280"/>
      <c r="I69" s="280"/>
      <c r="J69" s="280"/>
    </row>
    <row r="70" spans="1:10" ht="14.25">
      <c r="A70" s="284" t="s">
        <v>96</v>
      </c>
      <c r="B70" s="285">
        <v>47</v>
      </c>
      <c r="C70" s="280"/>
      <c r="D70" s="280"/>
      <c r="E70" s="280"/>
      <c r="F70" s="280"/>
      <c r="G70" s="280"/>
      <c r="H70" s="280"/>
      <c r="I70" s="280"/>
      <c r="J70" s="280"/>
    </row>
    <row r="71" spans="1:10" ht="14.25">
      <c r="A71" s="284" t="s">
        <v>1005</v>
      </c>
      <c r="B71" s="285">
        <v>65.3</v>
      </c>
      <c r="C71" s="280"/>
      <c r="D71" s="280"/>
      <c r="E71" s="280"/>
      <c r="F71" s="280"/>
      <c r="G71" s="280"/>
      <c r="H71" s="280"/>
      <c r="I71" s="280"/>
      <c r="J71" s="280"/>
    </row>
    <row r="72" spans="1:10" ht="14.25">
      <c r="A72" s="284" t="s">
        <v>1006</v>
      </c>
      <c r="B72" s="285">
        <v>95.1</v>
      </c>
      <c r="C72" s="280"/>
      <c r="D72" s="280"/>
      <c r="E72" s="280"/>
      <c r="F72" s="280"/>
      <c r="G72" s="280"/>
      <c r="H72" s="280"/>
      <c r="I72" s="280"/>
      <c r="J72" s="280"/>
    </row>
    <row r="73" spans="1:10" ht="14.25">
      <c r="A73" s="284" t="s">
        <v>1007</v>
      </c>
      <c r="B73" s="285">
        <v>46.9</v>
      </c>
      <c r="C73" s="280"/>
      <c r="D73" s="280"/>
      <c r="E73" s="280"/>
      <c r="F73" s="280"/>
      <c r="G73" s="280"/>
      <c r="H73" s="280"/>
      <c r="I73" s="280"/>
      <c r="J73" s="280"/>
    </row>
    <row r="74" spans="1:10" ht="14.25">
      <c r="A74" s="284" t="s">
        <v>97</v>
      </c>
      <c r="B74" s="285">
        <v>43.7</v>
      </c>
      <c r="C74" s="280"/>
      <c r="D74" s="280"/>
      <c r="E74" s="280"/>
      <c r="F74" s="280"/>
      <c r="G74" s="280"/>
      <c r="H74" s="280"/>
      <c r="I74" s="280"/>
      <c r="J74" s="280"/>
    </row>
    <row r="75" spans="1:10" ht="14.25">
      <c r="A75" s="284" t="s">
        <v>1008</v>
      </c>
      <c r="B75" s="285">
        <v>65.3</v>
      </c>
      <c r="C75" s="280"/>
      <c r="D75" s="280"/>
      <c r="E75" s="280"/>
      <c r="F75" s="280"/>
      <c r="G75" s="280"/>
      <c r="H75" s="280"/>
      <c r="I75" s="280"/>
      <c r="J75" s="280"/>
    </row>
    <row r="76" spans="1:10" ht="14.25">
      <c r="A76" s="284" t="s">
        <v>1009</v>
      </c>
      <c r="B76" s="285">
        <v>95.3</v>
      </c>
      <c r="C76" s="280"/>
      <c r="D76" s="280"/>
      <c r="E76" s="280"/>
      <c r="F76" s="280"/>
      <c r="G76" s="280"/>
      <c r="H76" s="280"/>
      <c r="I76" s="280"/>
      <c r="J76" s="280"/>
    </row>
    <row r="77" spans="1:10" ht="14.25">
      <c r="A77" s="284" t="s">
        <v>1010</v>
      </c>
      <c r="B77" s="285">
        <v>46.8</v>
      </c>
      <c r="C77" s="280"/>
      <c r="D77" s="280"/>
      <c r="E77" s="280"/>
      <c r="F77" s="280"/>
      <c r="G77" s="280"/>
      <c r="H77" s="280"/>
      <c r="I77" s="280"/>
      <c r="J77" s="280"/>
    </row>
    <row r="78" spans="1:10" ht="14.25">
      <c r="A78" s="284" t="s">
        <v>1011</v>
      </c>
      <c r="B78" s="285">
        <v>65.4</v>
      </c>
      <c r="C78" s="280"/>
      <c r="D78" s="280"/>
      <c r="E78" s="280"/>
      <c r="F78" s="280"/>
      <c r="G78" s="280"/>
      <c r="H78" s="280"/>
      <c r="I78" s="280"/>
      <c r="J78" s="280"/>
    </row>
    <row r="79" spans="1:10" ht="14.25">
      <c r="A79" s="284" t="s">
        <v>1012</v>
      </c>
      <c r="B79" s="285">
        <v>95.3</v>
      </c>
      <c r="C79" s="280"/>
      <c r="D79" s="280"/>
      <c r="E79" s="280"/>
      <c r="F79" s="280"/>
      <c r="G79" s="280"/>
      <c r="H79" s="280"/>
      <c r="I79" s="280"/>
      <c r="J79" s="280"/>
    </row>
    <row r="80" spans="1:10" ht="14.25">
      <c r="A80" s="284" t="s">
        <v>1013</v>
      </c>
      <c r="B80" s="285">
        <v>46.8</v>
      </c>
      <c r="C80" s="280"/>
      <c r="D80" s="280"/>
      <c r="E80" s="280"/>
      <c r="F80" s="280"/>
      <c r="G80" s="280"/>
      <c r="H80" s="280"/>
      <c r="I80" s="280"/>
      <c r="J80" s="280"/>
    </row>
    <row r="81" spans="1:10" ht="14.25">
      <c r="A81" s="284" t="s">
        <v>1014</v>
      </c>
      <c r="B81" s="285">
        <v>65.4</v>
      </c>
      <c r="C81" s="280"/>
      <c r="D81" s="280"/>
      <c r="E81" s="280"/>
      <c r="F81" s="280"/>
      <c r="G81" s="280"/>
      <c r="H81" s="280"/>
      <c r="I81" s="280"/>
      <c r="J81" s="280"/>
    </row>
    <row r="82" spans="1:10" ht="14.25">
      <c r="A82" s="284" t="s">
        <v>1015</v>
      </c>
      <c r="B82" s="285">
        <v>95.4</v>
      </c>
      <c r="C82" s="280"/>
      <c r="D82" s="280"/>
      <c r="E82" s="280"/>
      <c r="F82" s="280"/>
      <c r="G82" s="280"/>
      <c r="H82" s="280"/>
      <c r="I82" s="280"/>
      <c r="J82" s="280"/>
    </row>
    <row r="83" spans="1:10" ht="14.25">
      <c r="A83" s="284" t="s">
        <v>1016</v>
      </c>
      <c r="B83" s="285">
        <v>46.9</v>
      </c>
      <c r="C83" s="280"/>
      <c r="D83" s="280"/>
      <c r="E83" s="280"/>
      <c r="F83" s="280"/>
      <c r="G83" s="280"/>
      <c r="H83" s="280"/>
      <c r="I83" s="280"/>
      <c r="J83" s="280"/>
    </row>
    <row r="84" spans="1:10" ht="14.25">
      <c r="A84" s="284" t="s">
        <v>1017</v>
      </c>
      <c r="B84" s="285">
        <v>65.6</v>
      </c>
      <c r="C84" s="280"/>
      <c r="D84" s="280"/>
      <c r="E84" s="280"/>
      <c r="F84" s="280"/>
      <c r="G84" s="280"/>
      <c r="H84" s="280"/>
      <c r="I84" s="280"/>
      <c r="J84" s="280"/>
    </row>
    <row r="85" spans="1:10" ht="14.25">
      <c r="A85" s="284" t="s">
        <v>98</v>
      </c>
      <c r="B85" s="285">
        <v>45.3</v>
      </c>
      <c r="C85" s="280"/>
      <c r="D85" s="280"/>
      <c r="E85" s="280"/>
      <c r="F85" s="280"/>
      <c r="G85" s="280"/>
      <c r="H85" s="280"/>
      <c r="I85" s="280"/>
      <c r="J85" s="280"/>
    </row>
    <row r="86" spans="1:10" ht="14.25">
      <c r="A86" s="284" t="s">
        <v>1018</v>
      </c>
      <c r="B86" s="285">
        <v>95.3</v>
      </c>
      <c r="C86" s="280"/>
      <c r="D86" s="280"/>
      <c r="E86" s="280"/>
      <c r="F86" s="280"/>
      <c r="G86" s="280"/>
      <c r="H86" s="280"/>
      <c r="I86" s="280"/>
      <c r="J86" s="280"/>
    </row>
    <row r="87" spans="1:10" ht="14.25">
      <c r="A87" s="284" t="s">
        <v>1019</v>
      </c>
      <c r="B87" s="285">
        <v>47.1</v>
      </c>
      <c r="C87" s="280"/>
      <c r="D87" s="280"/>
      <c r="E87" s="280"/>
      <c r="F87" s="280"/>
      <c r="G87" s="280"/>
      <c r="H87" s="280"/>
      <c r="I87" s="280"/>
      <c r="J87" s="280"/>
    </row>
    <row r="88" spans="1:10" ht="14.25">
      <c r="A88" s="284" t="s">
        <v>1020</v>
      </c>
      <c r="B88" s="285">
        <v>65.5</v>
      </c>
      <c r="C88" s="280"/>
      <c r="D88" s="280"/>
      <c r="E88" s="280"/>
      <c r="F88" s="280"/>
      <c r="G88" s="280"/>
      <c r="H88" s="280"/>
      <c r="I88" s="280"/>
      <c r="J88" s="280"/>
    </row>
    <row r="89" spans="1:10" ht="14.25">
      <c r="A89" s="284" t="s">
        <v>1021</v>
      </c>
      <c r="B89" s="285">
        <v>95.2</v>
      </c>
      <c r="C89" s="280"/>
      <c r="D89" s="280"/>
      <c r="E89" s="280"/>
      <c r="F89" s="280"/>
      <c r="G89" s="280"/>
      <c r="H89" s="280"/>
      <c r="I89" s="280"/>
      <c r="J89" s="280"/>
    </row>
    <row r="90" spans="1:10" ht="14.25">
      <c r="A90" s="284" t="s">
        <v>1022</v>
      </c>
      <c r="B90" s="285">
        <v>46.8</v>
      </c>
      <c r="C90" s="280"/>
      <c r="D90" s="280"/>
      <c r="E90" s="280"/>
      <c r="F90" s="280"/>
      <c r="G90" s="280"/>
      <c r="H90" s="280"/>
      <c r="I90" s="280"/>
      <c r="J90" s="280"/>
    </row>
    <row r="91" spans="1:10" ht="14.25">
      <c r="A91" s="284" t="s">
        <v>1023</v>
      </c>
      <c r="B91" s="285">
        <v>65.4</v>
      </c>
      <c r="C91" s="280"/>
      <c r="D91" s="280"/>
      <c r="E91" s="280"/>
      <c r="F91" s="280"/>
      <c r="G91" s="280"/>
      <c r="H91" s="280"/>
      <c r="I91" s="280"/>
      <c r="J91" s="280"/>
    </row>
    <row r="92" spans="1:10" ht="14.25">
      <c r="A92" s="284" t="s">
        <v>1024</v>
      </c>
      <c r="B92" s="285">
        <v>95.5</v>
      </c>
      <c r="C92" s="280"/>
      <c r="D92" s="280"/>
      <c r="E92" s="280"/>
      <c r="F92" s="280"/>
      <c r="G92" s="280"/>
      <c r="H92" s="280"/>
      <c r="I92" s="280"/>
      <c r="J92" s="280"/>
    </row>
    <row r="93" spans="1:10" ht="14.25">
      <c r="A93" s="284" t="s">
        <v>1025</v>
      </c>
      <c r="B93" s="285">
        <v>47.2</v>
      </c>
      <c r="C93" s="280"/>
      <c r="D93" s="280"/>
      <c r="E93" s="280"/>
      <c r="F93" s="280"/>
      <c r="G93" s="280"/>
      <c r="H93" s="280"/>
      <c r="I93" s="280"/>
      <c r="J93" s="280"/>
    </row>
    <row r="94" spans="1:10" ht="14.25">
      <c r="A94" s="284" t="s">
        <v>1026</v>
      </c>
      <c r="B94" s="285">
        <v>65.2</v>
      </c>
      <c r="C94" s="280"/>
      <c r="D94" s="280"/>
      <c r="E94" s="280"/>
      <c r="F94" s="280"/>
      <c r="G94" s="280"/>
      <c r="H94" s="280"/>
      <c r="I94" s="280"/>
      <c r="J94" s="280"/>
    </row>
    <row r="95" spans="1:10" ht="14.25">
      <c r="A95" s="284" t="s">
        <v>1027</v>
      </c>
      <c r="B95" s="285">
        <v>95.2</v>
      </c>
      <c r="C95" s="280"/>
      <c r="D95" s="280"/>
      <c r="E95" s="280"/>
      <c r="F95" s="280"/>
      <c r="G95" s="280"/>
      <c r="H95" s="280"/>
      <c r="I95" s="280"/>
      <c r="J95" s="280"/>
    </row>
    <row r="96" spans="1:10" ht="14.25">
      <c r="A96" s="284" t="s">
        <v>99</v>
      </c>
      <c r="B96" s="285">
        <v>63.4</v>
      </c>
      <c r="C96" s="280"/>
      <c r="D96" s="280"/>
      <c r="E96" s="280"/>
      <c r="F96" s="280"/>
      <c r="G96" s="280"/>
      <c r="H96" s="280"/>
      <c r="I96" s="280"/>
      <c r="J96" s="280"/>
    </row>
    <row r="97" spans="1:10" ht="14.25">
      <c r="A97" s="284" t="s">
        <v>1028</v>
      </c>
      <c r="B97" s="285">
        <v>46.9</v>
      </c>
      <c r="C97" s="280"/>
      <c r="D97" s="280"/>
      <c r="E97" s="280"/>
      <c r="F97" s="280"/>
      <c r="G97" s="280"/>
      <c r="H97" s="280"/>
      <c r="I97" s="280"/>
      <c r="J97" s="280"/>
    </row>
    <row r="98" spans="1:10" ht="14.25">
      <c r="A98" s="284" t="s">
        <v>1029</v>
      </c>
      <c r="B98" s="285">
        <v>65.1</v>
      </c>
      <c r="C98" s="280"/>
      <c r="D98" s="280"/>
      <c r="E98" s="280"/>
      <c r="F98" s="280"/>
      <c r="G98" s="280"/>
      <c r="H98" s="280"/>
      <c r="I98" s="280"/>
      <c r="J98" s="280"/>
    </row>
    <row r="99" spans="1:10" ht="14.25">
      <c r="A99" s="284" t="s">
        <v>1030</v>
      </c>
      <c r="B99" s="285">
        <v>95.7</v>
      </c>
      <c r="C99" s="280"/>
      <c r="D99" s="280"/>
      <c r="E99" s="280"/>
      <c r="F99" s="280"/>
      <c r="G99" s="280"/>
      <c r="H99" s="280"/>
      <c r="I99" s="280"/>
      <c r="J99" s="280"/>
    </row>
    <row r="100" spans="1:10" ht="14.25">
      <c r="A100" s="284" t="s">
        <v>100</v>
      </c>
      <c r="B100" s="285">
        <v>42.1</v>
      </c>
      <c r="C100" s="280"/>
      <c r="D100" s="280"/>
      <c r="E100" s="280"/>
      <c r="F100" s="280"/>
      <c r="G100" s="280"/>
      <c r="H100" s="280"/>
      <c r="I100" s="280"/>
      <c r="J100" s="280"/>
    </row>
    <row r="101" spans="1:10" ht="14.25">
      <c r="A101" s="284" t="s">
        <v>101</v>
      </c>
      <c r="B101" s="285">
        <v>62.3</v>
      </c>
      <c r="C101" s="280"/>
      <c r="D101" s="280"/>
      <c r="E101" s="280"/>
      <c r="F101" s="280"/>
      <c r="G101" s="280"/>
      <c r="H101" s="280"/>
      <c r="I101" s="280"/>
      <c r="J101" s="280"/>
    </row>
    <row r="102" spans="1:10" ht="14.25">
      <c r="A102" s="284" t="s">
        <v>102</v>
      </c>
      <c r="B102" s="285">
        <v>45</v>
      </c>
      <c r="C102" s="280"/>
      <c r="D102" s="280"/>
      <c r="E102" s="280"/>
      <c r="F102" s="280"/>
      <c r="G102" s="280"/>
      <c r="H102" s="280"/>
      <c r="I102" s="280"/>
      <c r="J102" s="280"/>
    </row>
    <row r="103" spans="1:10" ht="14.25">
      <c r="A103" s="284" t="s">
        <v>103</v>
      </c>
      <c r="B103" s="285">
        <v>45.1</v>
      </c>
      <c r="C103" s="280"/>
      <c r="D103" s="280"/>
      <c r="E103" s="280"/>
      <c r="F103" s="280"/>
      <c r="G103" s="280"/>
      <c r="H103" s="280"/>
      <c r="I103" s="280"/>
      <c r="J103" s="280"/>
    </row>
    <row r="104" spans="1:10" ht="14.25">
      <c r="A104" s="284" t="s">
        <v>104</v>
      </c>
      <c r="B104" s="285">
        <v>63.1</v>
      </c>
      <c r="C104" s="280"/>
      <c r="D104" s="280"/>
      <c r="E104" s="280"/>
      <c r="F104" s="280"/>
      <c r="G104" s="280"/>
      <c r="H104" s="280"/>
      <c r="I104" s="280"/>
      <c r="J104" s="280"/>
    </row>
    <row r="105" spans="1:10" ht="14.25">
      <c r="A105" s="284" t="s">
        <v>105</v>
      </c>
      <c r="B105" s="285">
        <v>42</v>
      </c>
      <c r="C105" s="280"/>
      <c r="D105" s="280"/>
      <c r="E105" s="280"/>
      <c r="F105" s="280"/>
      <c r="G105" s="280"/>
      <c r="H105" s="280"/>
      <c r="I105" s="280"/>
      <c r="J105" s="280"/>
    </row>
    <row r="106" spans="1:10" ht="14.25">
      <c r="A106" s="284" t="s">
        <v>106</v>
      </c>
      <c r="B106" s="285">
        <v>45.2</v>
      </c>
      <c r="C106" s="280"/>
      <c r="D106" s="280"/>
      <c r="E106" s="280"/>
      <c r="F106" s="280"/>
      <c r="G106" s="280"/>
      <c r="H106" s="280"/>
      <c r="I106" s="280"/>
      <c r="J106" s="280"/>
    </row>
    <row r="107" spans="1:10" ht="14.25">
      <c r="A107" s="284" t="s">
        <v>107</v>
      </c>
      <c r="B107" s="285">
        <v>44.8</v>
      </c>
      <c r="C107" s="280"/>
      <c r="D107" s="280"/>
      <c r="E107" s="280"/>
      <c r="F107" s="280"/>
      <c r="G107" s="280"/>
      <c r="H107" s="280"/>
      <c r="I107" s="280"/>
      <c r="J107" s="280"/>
    </row>
    <row r="108" spans="1:10" ht="14.25">
      <c r="A108" s="284" t="s">
        <v>108</v>
      </c>
      <c r="B108" s="285">
        <v>63.4</v>
      </c>
      <c r="C108" s="280"/>
      <c r="D108" s="280"/>
      <c r="E108" s="280"/>
      <c r="F108" s="280"/>
      <c r="G108" s="280"/>
      <c r="H108" s="280"/>
      <c r="I108" s="280"/>
      <c r="J108" s="280"/>
    </row>
    <row r="109" spans="1:10" ht="14.25">
      <c r="A109" s="284" t="s">
        <v>109</v>
      </c>
      <c r="B109" s="285">
        <v>42.1</v>
      </c>
      <c r="C109" s="280"/>
      <c r="D109" s="280"/>
      <c r="E109" s="280"/>
      <c r="F109" s="280"/>
      <c r="G109" s="280"/>
      <c r="H109" s="280"/>
      <c r="I109" s="280"/>
      <c r="J109" s="280"/>
    </row>
    <row r="110" spans="1:10" ht="14.25">
      <c r="A110" s="284" t="s">
        <v>110</v>
      </c>
      <c r="B110" s="285">
        <v>44.9</v>
      </c>
      <c r="C110" s="280"/>
      <c r="D110" s="280"/>
      <c r="E110" s="280"/>
      <c r="F110" s="280"/>
      <c r="G110" s="280"/>
      <c r="H110" s="280"/>
      <c r="I110" s="280"/>
      <c r="J110" s="280"/>
    </row>
    <row r="111" spans="1:10" ht="14.25">
      <c r="A111" s="284" t="s">
        <v>111</v>
      </c>
      <c r="B111" s="285">
        <v>45.1</v>
      </c>
      <c r="C111" s="280"/>
      <c r="D111" s="280"/>
      <c r="E111" s="280"/>
      <c r="F111" s="280"/>
      <c r="G111" s="280"/>
      <c r="H111" s="280"/>
      <c r="I111" s="280"/>
      <c r="J111" s="280"/>
    </row>
    <row r="112" spans="1:10" ht="14.25">
      <c r="A112" s="284" t="s">
        <v>112</v>
      </c>
      <c r="B112" s="285">
        <v>40.9</v>
      </c>
      <c r="C112" s="280"/>
      <c r="D112" s="280"/>
      <c r="E112" s="280"/>
      <c r="F112" s="280"/>
      <c r="G112" s="280"/>
      <c r="H112" s="280"/>
      <c r="I112" s="280"/>
      <c r="J112" s="280"/>
    </row>
    <row r="113" spans="1:10" ht="14.25">
      <c r="A113" s="284" t="s">
        <v>113</v>
      </c>
      <c r="B113" s="285">
        <v>63</v>
      </c>
      <c r="C113" s="280"/>
      <c r="D113" s="280"/>
      <c r="E113" s="280"/>
      <c r="F113" s="280"/>
      <c r="G113" s="280"/>
      <c r="H113" s="280"/>
      <c r="I113" s="280"/>
      <c r="J113" s="280"/>
    </row>
    <row r="114" spans="1:10" ht="14.25">
      <c r="A114" s="284" t="s">
        <v>114</v>
      </c>
      <c r="B114" s="285">
        <v>42.3</v>
      </c>
      <c r="C114" s="280"/>
      <c r="D114" s="280"/>
      <c r="E114" s="280"/>
      <c r="F114" s="280"/>
      <c r="G114" s="280"/>
      <c r="H114" s="280"/>
      <c r="I114" s="280"/>
      <c r="J114" s="280"/>
    </row>
    <row r="115" spans="1:10" ht="14.25">
      <c r="A115" s="284" t="s">
        <v>115</v>
      </c>
      <c r="B115" s="285">
        <v>44.9</v>
      </c>
      <c r="C115" s="280"/>
      <c r="D115" s="280"/>
      <c r="E115" s="280"/>
      <c r="F115" s="280"/>
      <c r="G115" s="280"/>
      <c r="H115" s="280"/>
      <c r="I115" s="280"/>
      <c r="J115" s="280"/>
    </row>
    <row r="116" spans="1:10" ht="14.25">
      <c r="A116" s="284" t="s">
        <v>116</v>
      </c>
      <c r="B116" s="285">
        <v>45.3</v>
      </c>
      <c r="C116" s="280"/>
      <c r="D116" s="280"/>
      <c r="E116" s="280"/>
      <c r="F116" s="280"/>
      <c r="G116" s="280"/>
      <c r="H116" s="280"/>
      <c r="I116" s="280"/>
      <c r="J116" s="280"/>
    </row>
    <row r="117" spans="1:10" ht="14.25">
      <c r="A117" s="284" t="s">
        <v>117</v>
      </c>
      <c r="B117" s="285">
        <v>63.1</v>
      </c>
      <c r="C117" s="280"/>
      <c r="D117" s="280"/>
      <c r="E117" s="280"/>
      <c r="F117" s="280"/>
      <c r="G117" s="280"/>
      <c r="H117" s="280"/>
      <c r="I117" s="280"/>
      <c r="J117" s="280"/>
    </row>
    <row r="118" spans="1:10" ht="14.25">
      <c r="A118" s="284" t="s">
        <v>118</v>
      </c>
      <c r="B118" s="285">
        <v>42</v>
      </c>
      <c r="C118" s="280"/>
      <c r="D118" s="280"/>
      <c r="E118" s="280"/>
      <c r="F118" s="280"/>
      <c r="G118" s="280"/>
      <c r="H118" s="280"/>
      <c r="I118" s="280"/>
      <c r="J118" s="280"/>
    </row>
    <row r="119" spans="1:10" ht="14.25">
      <c r="A119" s="284" t="s">
        <v>119</v>
      </c>
      <c r="B119" s="285">
        <v>44.9</v>
      </c>
      <c r="C119" s="280"/>
      <c r="D119" s="280"/>
      <c r="E119" s="280"/>
      <c r="F119" s="280"/>
      <c r="G119" s="280"/>
      <c r="H119" s="280"/>
      <c r="I119" s="280"/>
      <c r="J119" s="280"/>
    </row>
    <row r="120" spans="1:10" ht="14.25">
      <c r="A120" s="284" t="s">
        <v>120</v>
      </c>
      <c r="B120" s="285">
        <v>45</v>
      </c>
      <c r="C120" s="280"/>
      <c r="D120" s="280"/>
      <c r="E120" s="280"/>
      <c r="F120" s="280"/>
      <c r="G120" s="280"/>
      <c r="H120" s="280"/>
      <c r="I120" s="280"/>
      <c r="J120" s="280"/>
    </row>
    <row r="121" spans="1:10" ht="14.25">
      <c r="A121" s="284" t="s">
        <v>121</v>
      </c>
      <c r="B121" s="285">
        <v>63.2</v>
      </c>
      <c r="C121" s="280"/>
      <c r="D121" s="280"/>
      <c r="E121" s="280"/>
      <c r="F121" s="280"/>
      <c r="G121" s="280"/>
      <c r="H121" s="280"/>
      <c r="I121" s="280"/>
      <c r="J121" s="280"/>
    </row>
    <row r="122" spans="1:10" ht="14.25">
      <c r="A122" s="284" t="s">
        <v>122</v>
      </c>
      <c r="B122" s="285">
        <v>42.1</v>
      </c>
      <c r="C122" s="280"/>
      <c r="D122" s="280"/>
      <c r="E122" s="280"/>
      <c r="F122" s="280"/>
      <c r="G122" s="280"/>
      <c r="H122" s="280"/>
      <c r="I122" s="280"/>
      <c r="J122" s="280"/>
    </row>
    <row r="123" spans="1:10" ht="14.25">
      <c r="A123" s="284" t="s">
        <v>123</v>
      </c>
      <c r="B123" s="285">
        <v>43.8</v>
      </c>
      <c r="C123" s="280"/>
      <c r="D123" s="280"/>
      <c r="E123" s="280"/>
      <c r="F123" s="280"/>
      <c r="G123" s="280"/>
      <c r="H123" s="280"/>
      <c r="I123" s="280"/>
      <c r="J123" s="280"/>
    </row>
    <row r="124" spans="1:10" ht="14.25">
      <c r="A124" s="284" t="s">
        <v>124</v>
      </c>
      <c r="B124" s="285">
        <v>45.1</v>
      </c>
      <c r="C124" s="280"/>
      <c r="D124" s="280"/>
      <c r="E124" s="280"/>
      <c r="F124" s="280"/>
      <c r="G124" s="280"/>
      <c r="H124" s="280"/>
      <c r="I124" s="280"/>
      <c r="J124" s="280"/>
    </row>
    <row r="125" spans="1:10" ht="14.25">
      <c r="A125" s="284" t="s">
        <v>125</v>
      </c>
      <c r="B125" s="285">
        <v>45.1</v>
      </c>
      <c r="C125" s="280"/>
      <c r="D125" s="280"/>
      <c r="E125" s="280"/>
      <c r="F125" s="280"/>
      <c r="G125" s="280"/>
      <c r="H125" s="280"/>
      <c r="I125" s="280"/>
      <c r="J125" s="280"/>
    </row>
    <row r="126" spans="1:10" ht="14.25">
      <c r="A126" s="284" t="s">
        <v>126</v>
      </c>
      <c r="B126" s="285">
        <v>63.1</v>
      </c>
      <c r="C126" s="280"/>
      <c r="D126" s="280"/>
      <c r="E126" s="280"/>
      <c r="F126" s="280"/>
      <c r="G126" s="280"/>
      <c r="H126" s="280"/>
      <c r="I126" s="280"/>
      <c r="J126" s="280"/>
    </row>
    <row r="127" spans="1:10" ht="14.25">
      <c r="A127" s="284" t="s">
        <v>127</v>
      </c>
      <c r="B127" s="285">
        <v>42.2</v>
      </c>
      <c r="C127" s="280"/>
      <c r="D127" s="280"/>
      <c r="E127" s="280"/>
      <c r="F127" s="280"/>
      <c r="G127" s="280"/>
      <c r="H127" s="280"/>
      <c r="I127" s="280"/>
      <c r="J127" s="280"/>
    </row>
    <row r="128" spans="1:10" ht="14.25">
      <c r="A128" s="284" t="s">
        <v>128</v>
      </c>
      <c r="B128" s="285">
        <v>44.9</v>
      </c>
      <c r="C128" s="280"/>
      <c r="D128" s="280"/>
      <c r="E128" s="280"/>
      <c r="F128" s="280"/>
      <c r="G128" s="280"/>
      <c r="H128" s="280"/>
      <c r="I128" s="280"/>
      <c r="J128" s="280"/>
    </row>
    <row r="129" spans="1:10" ht="14.25">
      <c r="A129" s="284" t="s">
        <v>129</v>
      </c>
      <c r="B129" s="285">
        <v>45.1</v>
      </c>
      <c r="C129" s="280"/>
      <c r="D129" s="280"/>
      <c r="E129" s="280"/>
      <c r="F129" s="280"/>
      <c r="G129" s="280"/>
      <c r="H129" s="280"/>
      <c r="I129" s="280"/>
      <c r="J129" s="280"/>
    </row>
    <row r="130" spans="1:10" ht="14.25">
      <c r="A130" s="284" t="s">
        <v>130</v>
      </c>
      <c r="B130" s="285">
        <v>63.2</v>
      </c>
      <c r="C130" s="280"/>
      <c r="D130" s="280"/>
      <c r="E130" s="280"/>
      <c r="F130" s="280"/>
      <c r="G130" s="280"/>
      <c r="H130" s="280"/>
      <c r="I130" s="280"/>
      <c r="J130" s="280"/>
    </row>
    <row r="131" spans="1:10" ht="14.25">
      <c r="A131" s="284" t="s">
        <v>131</v>
      </c>
      <c r="B131" s="285">
        <v>42.1</v>
      </c>
      <c r="C131" s="280"/>
      <c r="D131" s="280"/>
      <c r="E131" s="280"/>
      <c r="F131" s="280"/>
      <c r="G131" s="280"/>
      <c r="H131" s="280"/>
      <c r="I131" s="280"/>
      <c r="J131" s="280"/>
    </row>
    <row r="132" spans="1:10" ht="14.25">
      <c r="A132" s="284" t="s">
        <v>132</v>
      </c>
      <c r="B132" s="285">
        <v>45</v>
      </c>
      <c r="C132" s="280"/>
      <c r="D132" s="280"/>
      <c r="E132" s="280"/>
      <c r="F132" s="280"/>
      <c r="G132" s="280"/>
      <c r="H132" s="280"/>
      <c r="I132" s="280"/>
      <c r="J132" s="280"/>
    </row>
    <row r="133" spans="1:10" ht="14.25">
      <c r="A133" s="284" t="s">
        <v>133</v>
      </c>
      <c r="B133" s="285">
        <v>45</v>
      </c>
      <c r="C133" s="280"/>
      <c r="D133" s="280"/>
      <c r="E133" s="280"/>
      <c r="F133" s="280"/>
      <c r="G133" s="280"/>
      <c r="H133" s="280"/>
      <c r="I133" s="280"/>
      <c r="J133" s="280"/>
    </row>
    <row r="134" spans="1:10" ht="14.25">
      <c r="A134" s="284" t="s">
        <v>134</v>
      </c>
      <c r="B134" s="285">
        <v>43.5</v>
      </c>
      <c r="C134" s="280"/>
      <c r="D134" s="280"/>
      <c r="E134" s="280"/>
      <c r="F134" s="280"/>
      <c r="G134" s="280"/>
      <c r="H134" s="280"/>
      <c r="I134" s="280"/>
      <c r="J134" s="280"/>
    </row>
    <row r="135" spans="1:10" ht="14.25">
      <c r="A135" s="284" t="s">
        <v>135</v>
      </c>
      <c r="B135" s="285">
        <v>63.2</v>
      </c>
      <c r="C135" s="280"/>
      <c r="D135" s="280"/>
      <c r="E135" s="280"/>
      <c r="F135" s="280"/>
      <c r="G135" s="280"/>
      <c r="H135" s="280"/>
      <c r="I135" s="280"/>
      <c r="J135" s="280"/>
    </row>
    <row r="136" spans="1:10" ht="14.25">
      <c r="A136" s="284" t="s">
        <v>136</v>
      </c>
      <c r="B136" s="285">
        <v>42.1</v>
      </c>
      <c r="C136" s="280"/>
      <c r="D136" s="280"/>
      <c r="E136" s="280"/>
      <c r="F136" s="280"/>
      <c r="G136" s="280"/>
      <c r="H136" s="280"/>
      <c r="I136" s="280"/>
      <c r="J136" s="280"/>
    </row>
    <row r="137" spans="1:10" ht="14.25">
      <c r="A137" s="284" t="s">
        <v>137</v>
      </c>
      <c r="B137" s="285">
        <v>45.1</v>
      </c>
      <c r="C137" s="280"/>
      <c r="D137" s="280"/>
      <c r="E137" s="280"/>
      <c r="F137" s="280"/>
      <c r="G137" s="280"/>
      <c r="H137" s="280"/>
      <c r="I137" s="280"/>
      <c r="J137" s="280"/>
    </row>
    <row r="138" spans="1:10" ht="14.25">
      <c r="A138" s="284" t="s">
        <v>138</v>
      </c>
      <c r="B138" s="285">
        <v>44.9</v>
      </c>
      <c r="C138" s="280"/>
      <c r="D138" s="280"/>
      <c r="E138" s="280"/>
      <c r="F138" s="280"/>
      <c r="G138" s="280"/>
      <c r="H138" s="280"/>
      <c r="I138" s="280"/>
      <c r="J138" s="280"/>
    </row>
    <row r="139" spans="1:10" ht="14.25">
      <c r="A139" s="284" t="s">
        <v>139</v>
      </c>
      <c r="B139" s="285">
        <v>63.3</v>
      </c>
      <c r="C139" s="280"/>
      <c r="D139" s="280"/>
      <c r="E139" s="280"/>
      <c r="F139" s="280"/>
      <c r="G139" s="280"/>
      <c r="H139" s="280"/>
      <c r="I139" s="280"/>
      <c r="J139" s="280"/>
    </row>
    <row r="140" spans="1:10" ht="14.25">
      <c r="A140" s="284" t="s">
        <v>140</v>
      </c>
      <c r="B140" s="285">
        <v>42.1</v>
      </c>
      <c r="C140" s="280"/>
      <c r="D140" s="280"/>
      <c r="E140" s="280"/>
      <c r="F140" s="280"/>
      <c r="G140" s="280"/>
      <c r="H140" s="280"/>
      <c r="I140" s="280"/>
      <c r="J140" s="280"/>
    </row>
    <row r="141" spans="1:10" ht="14.25">
      <c r="A141" s="284" t="s">
        <v>141</v>
      </c>
      <c r="B141" s="285">
        <v>45.1</v>
      </c>
      <c r="C141" s="280"/>
      <c r="D141" s="280"/>
      <c r="E141" s="280"/>
      <c r="F141" s="280"/>
      <c r="G141" s="280"/>
      <c r="H141" s="280"/>
      <c r="I141" s="280"/>
      <c r="J141" s="280"/>
    </row>
    <row r="142" spans="1:10" ht="14.25">
      <c r="A142" s="284" t="s">
        <v>142</v>
      </c>
      <c r="B142" s="285">
        <v>45.2</v>
      </c>
      <c r="C142" s="280"/>
      <c r="D142" s="280"/>
      <c r="E142" s="280"/>
      <c r="F142" s="280"/>
      <c r="G142" s="280"/>
      <c r="H142" s="280"/>
      <c r="I142" s="280"/>
      <c r="J142" s="280"/>
    </row>
    <row r="143" spans="1:10" ht="14.25">
      <c r="A143" s="284" t="s">
        <v>143</v>
      </c>
      <c r="B143" s="285">
        <v>63.3</v>
      </c>
      <c r="C143" s="280"/>
      <c r="D143" s="280"/>
      <c r="E143" s="280"/>
      <c r="F143" s="280"/>
      <c r="G143" s="280"/>
      <c r="H143" s="280"/>
      <c r="I143" s="280"/>
      <c r="J143" s="280"/>
    </row>
    <row r="144" spans="1:10" ht="14.25">
      <c r="A144" s="284" t="s">
        <v>144</v>
      </c>
      <c r="B144" s="285">
        <v>42.2</v>
      </c>
      <c r="C144" s="280"/>
      <c r="D144" s="280"/>
      <c r="E144" s="280"/>
      <c r="F144" s="280"/>
      <c r="G144" s="280"/>
      <c r="H144" s="280"/>
      <c r="I144" s="280"/>
      <c r="J144" s="280"/>
    </row>
    <row r="145" spans="1:10" ht="14.25">
      <c r="A145" s="284" t="s">
        <v>145</v>
      </c>
      <c r="B145" s="285">
        <v>62.2</v>
      </c>
      <c r="C145" s="280"/>
      <c r="D145" s="280"/>
      <c r="E145" s="280"/>
      <c r="F145" s="280"/>
      <c r="G145" s="280"/>
      <c r="H145" s="280"/>
      <c r="I145" s="280"/>
      <c r="J145" s="280"/>
    </row>
    <row r="146" spans="1:10" ht="14.25">
      <c r="A146" s="284" t="s">
        <v>146</v>
      </c>
      <c r="B146" s="285">
        <v>45</v>
      </c>
      <c r="C146" s="280"/>
      <c r="D146" s="280"/>
      <c r="E146" s="280"/>
      <c r="F146" s="280"/>
      <c r="G146" s="280"/>
      <c r="H146" s="280"/>
      <c r="I146" s="280"/>
      <c r="J146" s="280"/>
    </row>
    <row r="147" spans="1:10" ht="14.25">
      <c r="A147" s="284" t="s">
        <v>147</v>
      </c>
      <c r="B147" s="285">
        <v>45.1</v>
      </c>
      <c r="C147" s="280"/>
      <c r="D147" s="280"/>
      <c r="E147" s="280"/>
      <c r="F147" s="280"/>
      <c r="G147" s="280"/>
      <c r="H147" s="280"/>
      <c r="I147" s="280"/>
      <c r="J147" s="280"/>
    </row>
    <row r="148" spans="1:10" ht="14.25">
      <c r="A148" s="284" t="s">
        <v>148</v>
      </c>
      <c r="B148" s="285">
        <v>63.3</v>
      </c>
      <c r="C148" s="280"/>
      <c r="D148" s="280"/>
      <c r="E148" s="280"/>
      <c r="F148" s="280"/>
      <c r="G148" s="280"/>
      <c r="H148" s="280"/>
      <c r="I148" s="280"/>
      <c r="J148" s="280"/>
    </row>
    <row r="149" spans="1:10" ht="14.25">
      <c r="A149" s="284" t="s">
        <v>149</v>
      </c>
      <c r="B149" s="285">
        <v>42</v>
      </c>
      <c r="C149" s="280"/>
      <c r="D149" s="280"/>
      <c r="E149" s="280"/>
      <c r="F149" s="280"/>
      <c r="G149" s="280"/>
      <c r="H149" s="280"/>
      <c r="I149" s="280"/>
      <c r="J149" s="280"/>
    </row>
    <row r="150" spans="1:10" ht="14.25">
      <c r="A150" s="284" t="s">
        <v>150</v>
      </c>
      <c r="B150" s="285">
        <v>45.1</v>
      </c>
      <c r="C150" s="280"/>
      <c r="D150" s="280"/>
      <c r="E150" s="280"/>
      <c r="F150" s="280"/>
      <c r="G150" s="280"/>
      <c r="H150" s="280"/>
      <c r="I150" s="280"/>
      <c r="J150" s="280"/>
    </row>
    <row r="151" spans="1:10" ht="14.25">
      <c r="A151" s="284" t="s">
        <v>151</v>
      </c>
      <c r="B151" s="285">
        <v>45</v>
      </c>
      <c r="C151" s="280"/>
      <c r="D151" s="280"/>
      <c r="E151" s="280"/>
      <c r="F151" s="280"/>
      <c r="G151" s="280"/>
      <c r="H151" s="280"/>
      <c r="I151" s="280"/>
      <c r="J151" s="280"/>
    </row>
    <row r="152" spans="1:10" ht="14.25">
      <c r="A152" s="284" t="s">
        <v>152</v>
      </c>
      <c r="B152" s="285">
        <v>63</v>
      </c>
      <c r="C152" s="280"/>
      <c r="D152" s="280"/>
      <c r="E152" s="280"/>
      <c r="F152" s="280"/>
      <c r="G152" s="280"/>
      <c r="H152" s="280"/>
      <c r="I152" s="280"/>
      <c r="J152" s="280"/>
    </row>
    <row r="153" spans="1:10" ht="14.25">
      <c r="A153" s="284" t="s">
        <v>153</v>
      </c>
      <c r="B153" s="285">
        <v>42</v>
      </c>
      <c r="C153" s="280"/>
      <c r="D153" s="280"/>
      <c r="E153" s="280"/>
      <c r="F153" s="280"/>
      <c r="G153" s="280"/>
      <c r="H153" s="280"/>
      <c r="I153" s="280"/>
      <c r="J153" s="280"/>
    </row>
    <row r="154" spans="1:10" ht="14.25">
      <c r="A154" s="284" t="s">
        <v>154</v>
      </c>
      <c r="B154" s="285">
        <v>44.9</v>
      </c>
      <c r="C154" s="280"/>
      <c r="D154" s="280"/>
      <c r="E154" s="280"/>
      <c r="F154" s="280"/>
      <c r="G154" s="280"/>
      <c r="H154" s="280"/>
      <c r="I154" s="280"/>
      <c r="J154" s="280"/>
    </row>
    <row r="155" spans="1:10" ht="14.25">
      <c r="A155" s="284" t="s">
        <v>155</v>
      </c>
      <c r="B155" s="285">
        <v>44.8</v>
      </c>
      <c r="C155" s="280"/>
      <c r="D155" s="280"/>
      <c r="E155" s="280"/>
      <c r="F155" s="280"/>
      <c r="G155" s="280"/>
      <c r="H155" s="280"/>
      <c r="I155" s="280"/>
      <c r="J155" s="280"/>
    </row>
    <row r="156" spans="1:10" ht="14.25">
      <c r="A156" s="284" t="s">
        <v>156</v>
      </c>
      <c r="B156" s="285">
        <v>41</v>
      </c>
      <c r="C156" s="280"/>
      <c r="D156" s="280"/>
      <c r="E156" s="280"/>
      <c r="F156" s="280"/>
      <c r="G156" s="280"/>
      <c r="H156" s="280"/>
      <c r="I156" s="280"/>
      <c r="J156" s="280"/>
    </row>
    <row r="157" spans="1:10" ht="14.25">
      <c r="A157" s="284" t="s">
        <v>157</v>
      </c>
      <c r="B157" s="285">
        <v>63</v>
      </c>
      <c r="C157" s="280"/>
      <c r="D157" s="280"/>
      <c r="E157" s="280"/>
      <c r="F157" s="280"/>
      <c r="G157" s="280"/>
      <c r="H157" s="280"/>
      <c r="I157" s="280"/>
      <c r="J157" s="280"/>
    </row>
    <row r="158" spans="1:10" ht="14.25">
      <c r="A158" s="284" t="s">
        <v>158</v>
      </c>
      <c r="B158" s="285">
        <v>42</v>
      </c>
      <c r="C158" s="280"/>
      <c r="D158" s="280"/>
      <c r="E158" s="280"/>
      <c r="F158" s="280"/>
      <c r="G158" s="280"/>
      <c r="H158" s="280"/>
      <c r="I158" s="280"/>
      <c r="J158" s="280"/>
    </row>
    <row r="159" spans="1:10" ht="14.25">
      <c r="A159" s="284" t="s">
        <v>159</v>
      </c>
      <c r="B159" s="285">
        <v>44.8</v>
      </c>
      <c r="C159" s="280"/>
      <c r="D159" s="280"/>
      <c r="E159" s="280"/>
      <c r="F159" s="280"/>
      <c r="G159" s="280"/>
      <c r="H159" s="280"/>
      <c r="I159" s="280"/>
      <c r="J159" s="280"/>
    </row>
    <row r="160" spans="1:10" ht="14.25">
      <c r="A160" s="284" t="s">
        <v>160</v>
      </c>
      <c r="B160" s="285">
        <v>45.1</v>
      </c>
      <c r="C160" s="280"/>
      <c r="D160" s="280"/>
      <c r="E160" s="280"/>
      <c r="F160" s="280"/>
      <c r="G160" s="280"/>
      <c r="H160" s="280"/>
      <c r="I160" s="280"/>
      <c r="J160" s="280"/>
    </row>
    <row r="161" spans="1:10" ht="14.25">
      <c r="A161" s="284" t="s">
        <v>161</v>
      </c>
      <c r="B161" s="285">
        <v>63.2</v>
      </c>
      <c r="C161" s="280"/>
      <c r="D161" s="280"/>
      <c r="E161" s="280"/>
      <c r="F161" s="280"/>
      <c r="G161" s="280"/>
      <c r="H161" s="280"/>
      <c r="I161" s="280"/>
      <c r="J161" s="280"/>
    </row>
    <row r="162" spans="1:10" ht="14.25">
      <c r="A162" s="284" t="s">
        <v>162</v>
      </c>
      <c r="B162" s="285">
        <v>42</v>
      </c>
      <c r="C162" s="280"/>
      <c r="D162" s="280"/>
      <c r="E162" s="280"/>
      <c r="F162" s="280"/>
      <c r="G162" s="280"/>
      <c r="H162" s="280"/>
      <c r="I162" s="280"/>
      <c r="J162" s="280"/>
    </row>
    <row r="163" spans="1:10" ht="14.25">
      <c r="A163" s="284" t="s">
        <v>163</v>
      </c>
      <c r="B163" s="285">
        <v>45.1</v>
      </c>
      <c r="C163" s="280"/>
      <c r="D163" s="280"/>
      <c r="E163" s="280"/>
      <c r="F163" s="280"/>
      <c r="G163" s="280"/>
      <c r="H163" s="280"/>
      <c r="I163" s="280"/>
      <c r="J163" s="280"/>
    </row>
    <row r="164" spans="1:10" ht="14.25">
      <c r="A164" s="284" t="s">
        <v>164</v>
      </c>
      <c r="B164" s="285">
        <v>45</v>
      </c>
      <c r="C164" s="280"/>
      <c r="D164" s="280"/>
      <c r="E164" s="280"/>
      <c r="F164" s="280"/>
      <c r="G164" s="280"/>
      <c r="H164" s="280"/>
      <c r="I164" s="280"/>
      <c r="J164" s="280"/>
    </row>
    <row r="165" spans="1:10" ht="14.25">
      <c r="A165" s="284" t="s">
        <v>165</v>
      </c>
      <c r="B165" s="285">
        <v>63.4</v>
      </c>
      <c r="C165" s="280"/>
      <c r="D165" s="280"/>
      <c r="E165" s="280"/>
      <c r="F165" s="280"/>
      <c r="G165" s="280"/>
      <c r="H165" s="280"/>
      <c r="I165" s="280"/>
      <c r="J165" s="280"/>
    </row>
    <row r="166" spans="1:10" ht="14.25">
      <c r="A166" s="284" t="s">
        <v>166</v>
      </c>
      <c r="B166" s="285">
        <v>41.8</v>
      </c>
      <c r="C166" s="280"/>
      <c r="D166" s="280"/>
      <c r="E166" s="280"/>
      <c r="F166" s="280"/>
      <c r="G166" s="280"/>
      <c r="H166" s="280"/>
      <c r="I166" s="280"/>
      <c r="J166" s="280"/>
    </row>
    <row r="167" spans="1:10" ht="14.25">
      <c r="A167" s="284" t="s">
        <v>167</v>
      </c>
      <c r="B167" s="285">
        <v>43.7</v>
      </c>
      <c r="C167" s="280"/>
      <c r="D167" s="280"/>
      <c r="E167" s="280"/>
      <c r="F167" s="280"/>
      <c r="G167" s="280"/>
      <c r="H167" s="280"/>
      <c r="I167" s="280"/>
      <c r="J167" s="280"/>
    </row>
    <row r="168" spans="1:10" ht="14.25">
      <c r="A168" s="284" t="s">
        <v>168</v>
      </c>
      <c r="B168" s="285">
        <v>45.1</v>
      </c>
      <c r="C168" s="280"/>
      <c r="D168" s="280"/>
      <c r="E168" s="280"/>
      <c r="F168" s="280"/>
      <c r="G168" s="280"/>
      <c r="H168" s="280"/>
      <c r="I168" s="280"/>
      <c r="J168" s="280"/>
    </row>
    <row r="169" spans="1:10" ht="14.25">
      <c r="A169" s="284" t="s">
        <v>169</v>
      </c>
      <c r="B169" s="285">
        <v>45.5</v>
      </c>
      <c r="C169" s="280"/>
      <c r="D169" s="280"/>
      <c r="E169" s="280"/>
      <c r="F169" s="280"/>
      <c r="G169" s="280"/>
      <c r="H169" s="280"/>
      <c r="I169" s="280"/>
      <c r="J169" s="280"/>
    </row>
    <row r="170" spans="1:10" ht="14.25">
      <c r="A170" s="284" t="s">
        <v>170</v>
      </c>
      <c r="B170" s="285">
        <v>63.7</v>
      </c>
      <c r="C170" s="280"/>
      <c r="D170" s="280"/>
      <c r="E170" s="280"/>
      <c r="F170" s="280"/>
      <c r="G170" s="280"/>
      <c r="H170" s="280"/>
      <c r="I170" s="280"/>
      <c r="J170" s="280"/>
    </row>
    <row r="171" spans="1:10" ht="14.25">
      <c r="A171" s="284" t="s">
        <v>171</v>
      </c>
      <c r="B171" s="285">
        <v>42.6</v>
      </c>
      <c r="C171" s="280"/>
      <c r="D171" s="280"/>
      <c r="E171" s="280"/>
      <c r="F171" s="280"/>
      <c r="G171" s="280"/>
      <c r="H171" s="280"/>
      <c r="I171" s="280"/>
      <c r="J171" s="280"/>
    </row>
    <row r="172" spans="1:10" ht="14.25">
      <c r="A172" s="284" t="s">
        <v>172</v>
      </c>
      <c r="B172" s="285">
        <v>45.3</v>
      </c>
      <c r="C172" s="280"/>
      <c r="D172" s="280"/>
      <c r="E172" s="280"/>
      <c r="F172" s="280"/>
      <c r="G172" s="280"/>
      <c r="H172" s="280"/>
      <c r="I172" s="280"/>
      <c r="J172" s="280"/>
    </row>
    <row r="173" spans="1:10" ht="14.25">
      <c r="A173" s="284" t="s">
        <v>173</v>
      </c>
      <c r="B173" s="285">
        <v>45.3</v>
      </c>
      <c r="C173" s="280"/>
      <c r="D173" s="280"/>
      <c r="E173" s="280"/>
      <c r="F173" s="280"/>
      <c r="G173" s="280"/>
      <c r="H173" s="280"/>
      <c r="I173" s="280"/>
      <c r="J173" s="280"/>
    </row>
    <row r="174" spans="1:10" ht="14.25">
      <c r="A174" s="284" t="s">
        <v>174</v>
      </c>
      <c r="B174" s="285">
        <v>63.3</v>
      </c>
      <c r="C174" s="280"/>
      <c r="D174" s="280"/>
      <c r="E174" s="280"/>
      <c r="F174" s="280"/>
      <c r="G174" s="280"/>
      <c r="H174" s="280"/>
      <c r="I174" s="280"/>
      <c r="J174" s="280"/>
    </row>
    <row r="175" spans="1:10" ht="14.25">
      <c r="A175" s="284" t="s">
        <v>175</v>
      </c>
      <c r="B175" s="285">
        <v>42.6</v>
      </c>
      <c r="C175" s="280"/>
      <c r="D175" s="280"/>
      <c r="E175" s="280"/>
      <c r="F175" s="280"/>
      <c r="G175" s="280"/>
      <c r="H175" s="280"/>
      <c r="I175" s="280"/>
      <c r="J175" s="280"/>
    </row>
    <row r="176" spans="1:10" ht="14.25">
      <c r="A176" s="284" t="s">
        <v>176</v>
      </c>
      <c r="B176" s="285">
        <v>45.2</v>
      </c>
      <c r="C176" s="280"/>
      <c r="D176" s="280"/>
      <c r="E176" s="280"/>
      <c r="F176" s="280"/>
      <c r="G176" s="280"/>
      <c r="H176" s="280"/>
      <c r="I176" s="280"/>
      <c r="J176" s="280"/>
    </row>
    <row r="177" spans="1:10" ht="14.25">
      <c r="A177" s="284" t="s">
        <v>177</v>
      </c>
      <c r="B177" s="285">
        <v>45.4</v>
      </c>
      <c r="C177" s="280"/>
      <c r="D177" s="280"/>
      <c r="E177" s="280"/>
      <c r="F177" s="280"/>
      <c r="G177" s="280"/>
      <c r="H177" s="280"/>
      <c r="I177" s="280"/>
      <c r="J177" s="280"/>
    </row>
    <row r="178" spans="1:10" ht="14.25">
      <c r="A178" s="284" t="s">
        <v>178</v>
      </c>
      <c r="B178" s="285">
        <v>44</v>
      </c>
      <c r="C178" s="280"/>
      <c r="D178" s="280"/>
      <c r="E178" s="280"/>
      <c r="F178" s="280"/>
      <c r="G178" s="280"/>
      <c r="H178" s="280"/>
      <c r="I178" s="280"/>
      <c r="J178" s="280"/>
    </row>
    <row r="179" spans="1:10" ht="14.25">
      <c r="A179" s="284" t="s">
        <v>179</v>
      </c>
      <c r="B179" s="285">
        <v>63.5</v>
      </c>
      <c r="C179" s="280"/>
      <c r="D179" s="280"/>
      <c r="E179" s="280"/>
      <c r="F179" s="280"/>
      <c r="G179" s="280"/>
      <c r="H179" s="280"/>
      <c r="I179" s="280"/>
      <c r="J179" s="280"/>
    </row>
    <row r="180" spans="1:10" ht="14.25">
      <c r="A180" s="284" t="s">
        <v>180</v>
      </c>
      <c r="B180" s="285">
        <v>42.2</v>
      </c>
      <c r="C180" s="280"/>
      <c r="D180" s="280"/>
      <c r="E180" s="280"/>
      <c r="F180" s="280"/>
      <c r="G180" s="280"/>
      <c r="H180" s="280"/>
      <c r="I180" s="280"/>
      <c r="J180" s="280"/>
    </row>
    <row r="181" spans="1:10" ht="14.25">
      <c r="A181" s="284" t="s">
        <v>181</v>
      </c>
      <c r="B181" s="285">
        <v>45.4</v>
      </c>
      <c r="C181" s="280"/>
      <c r="D181" s="280"/>
      <c r="E181" s="280"/>
      <c r="F181" s="280"/>
      <c r="G181" s="280"/>
      <c r="H181" s="280"/>
      <c r="I181" s="280"/>
      <c r="J181" s="280"/>
    </row>
    <row r="182" spans="1:10" ht="14.25">
      <c r="A182" s="284" t="s">
        <v>182</v>
      </c>
      <c r="B182" s="285">
        <v>45.2</v>
      </c>
      <c r="C182" s="280"/>
      <c r="D182" s="280"/>
      <c r="E182" s="280"/>
      <c r="F182" s="280"/>
      <c r="G182" s="280"/>
      <c r="H182" s="280"/>
      <c r="I182" s="280"/>
      <c r="J182" s="280"/>
    </row>
    <row r="183" spans="1:10" ht="14.25">
      <c r="A183" s="284" t="s">
        <v>183</v>
      </c>
      <c r="B183" s="285">
        <v>63.1</v>
      </c>
      <c r="C183" s="280"/>
      <c r="D183" s="280"/>
      <c r="E183" s="280"/>
      <c r="F183" s="280"/>
      <c r="G183" s="280"/>
      <c r="H183" s="280"/>
      <c r="I183" s="280"/>
      <c r="J183" s="280"/>
    </row>
    <row r="184" spans="1:10" ht="14.25">
      <c r="A184" s="284" t="s">
        <v>184</v>
      </c>
      <c r="B184" s="285">
        <v>42.5</v>
      </c>
      <c r="C184" s="280"/>
      <c r="D184" s="280"/>
      <c r="E184" s="280"/>
      <c r="F184" s="280"/>
      <c r="G184" s="280"/>
      <c r="H184" s="280"/>
      <c r="I184" s="280"/>
      <c r="J184" s="280"/>
    </row>
    <row r="185" spans="1:10" ht="14.25">
      <c r="A185" s="284" t="s">
        <v>185</v>
      </c>
      <c r="B185" s="285">
        <v>45.4</v>
      </c>
      <c r="C185" s="280"/>
      <c r="D185" s="280"/>
      <c r="E185" s="280"/>
      <c r="F185" s="280"/>
      <c r="G185" s="280"/>
      <c r="H185" s="280"/>
      <c r="I185" s="280"/>
      <c r="J185" s="280"/>
    </row>
    <row r="186" spans="1:10" ht="14.25">
      <c r="A186" s="284" t="s">
        <v>186</v>
      </c>
      <c r="B186" s="285">
        <v>45.2</v>
      </c>
      <c r="C186" s="280"/>
      <c r="D186" s="280"/>
      <c r="E186" s="280"/>
      <c r="F186" s="280"/>
      <c r="G186" s="280"/>
      <c r="H186" s="280"/>
      <c r="I186" s="280"/>
      <c r="J186" s="280"/>
    </row>
    <row r="187" spans="1:10" ht="14.25">
      <c r="A187" s="284" t="s">
        <v>187</v>
      </c>
      <c r="B187" s="285">
        <v>63.4</v>
      </c>
      <c r="C187" s="280"/>
      <c r="D187" s="280"/>
      <c r="E187" s="280"/>
      <c r="F187" s="280"/>
      <c r="G187" s="280"/>
      <c r="H187" s="280"/>
      <c r="I187" s="280"/>
      <c r="J187" s="280"/>
    </row>
    <row r="188" spans="1:10" ht="14.25">
      <c r="A188" s="284" t="s">
        <v>188</v>
      </c>
      <c r="B188" s="285">
        <v>42.4</v>
      </c>
      <c r="C188" s="280"/>
      <c r="D188" s="280"/>
      <c r="E188" s="280"/>
      <c r="F188" s="280"/>
      <c r="G188" s="280"/>
      <c r="H188" s="280"/>
      <c r="I188" s="280"/>
      <c r="J188" s="280"/>
    </row>
    <row r="189" spans="1:10" ht="30">
      <c r="A189" s="284" t="s">
        <v>2599</v>
      </c>
      <c r="B189" s="285">
        <v>127.3</v>
      </c>
      <c r="C189" s="280"/>
      <c r="D189" s="280"/>
      <c r="E189" s="280"/>
      <c r="F189" s="280"/>
      <c r="G189" s="280"/>
      <c r="H189" s="280"/>
      <c r="I189" s="280"/>
      <c r="J189" s="280"/>
    </row>
    <row r="190" spans="1:10" ht="30">
      <c r="A190" s="284" t="s">
        <v>2600</v>
      </c>
      <c r="B190" s="285">
        <v>113.9</v>
      </c>
      <c r="C190" s="280"/>
      <c r="D190" s="280"/>
      <c r="E190" s="280"/>
      <c r="F190" s="280"/>
      <c r="G190" s="280"/>
      <c r="H190" s="280"/>
      <c r="I190" s="280"/>
      <c r="J190" s="280"/>
    </row>
    <row r="191" spans="1:10" ht="30">
      <c r="A191" s="284" t="s">
        <v>2601</v>
      </c>
      <c r="B191" s="285">
        <v>64.9</v>
      </c>
      <c r="C191" s="280"/>
      <c r="D191" s="280"/>
      <c r="E191" s="280"/>
      <c r="F191" s="280"/>
      <c r="G191" s="280"/>
      <c r="H191" s="280"/>
      <c r="I191" s="280"/>
      <c r="J191" s="280"/>
    </row>
    <row r="192" spans="1:10" ht="20.25">
      <c r="A192" s="284" t="s">
        <v>398</v>
      </c>
      <c r="B192" s="286"/>
      <c r="C192" s="280"/>
      <c r="D192" s="280"/>
      <c r="E192" s="280"/>
      <c r="F192" s="280"/>
      <c r="G192" s="280"/>
      <c r="H192" s="280"/>
      <c r="I192" s="280"/>
      <c r="J192" s="280"/>
    </row>
    <row r="193" spans="1:10" ht="14.25">
      <c r="A193" s="287" t="s">
        <v>199</v>
      </c>
      <c r="B193" s="288">
        <v>9807.2</v>
      </c>
      <c r="C193" s="280"/>
      <c r="D193" s="280"/>
      <c r="E193" s="280"/>
      <c r="F193" s="280"/>
      <c r="G193" s="280"/>
      <c r="H193" s="280"/>
      <c r="I193" s="280"/>
      <c r="J193" s="28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11.8515625" style="0" customWidth="1"/>
    <col min="5" max="5" width="11.421875" style="0" customWidth="1"/>
    <col min="9" max="9" width="10.421875" style="0" customWidth="1"/>
    <col min="10" max="10" width="10.00390625" style="0" customWidth="1"/>
  </cols>
  <sheetData>
    <row r="1" spans="1:10" ht="14.25">
      <c r="A1" s="1"/>
      <c r="B1" s="2" t="s">
        <v>0</v>
      </c>
      <c r="C1" s="3" t="s">
        <v>538</v>
      </c>
      <c r="D1" s="1"/>
      <c r="E1" s="1"/>
      <c r="F1" s="1"/>
      <c r="G1" s="1"/>
      <c r="H1" s="1"/>
      <c r="I1" s="1"/>
      <c r="J1" s="1"/>
    </row>
    <row r="2" ht="14.25">
      <c r="C2" t="str">
        <f>VLOOKUP(C1,'112 2-2'!B:C,2,0)</f>
        <v>Оф. 9ком.1-10</v>
      </c>
    </row>
    <row r="3" spans="1:10" ht="5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</row>
    <row r="4" spans="1:10" ht="14.25">
      <c r="A4" s="5">
        <v>1</v>
      </c>
      <c r="B4" s="5">
        <v>3</v>
      </c>
      <c r="C4" s="5">
        <v>4</v>
      </c>
      <c r="D4" s="5">
        <v>5</v>
      </c>
      <c r="E4" s="5">
        <v>6</v>
      </c>
      <c r="F4" s="5">
        <v>7</v>
      </c>
      <c r="G4" s="5">
        <v>8</v>
      </c>
      <c r="H4" s="5">
        <v>9</v>
      </c>
      <c r="I4" s="5" t="s">
        <v>11</v>
      </c>
      <c r="J4" s="5" t="s">
        <v>12</v>
      </c>
    </row>
    <row r="5" spans="1:10" ht="14.25">
      <c r="A5" s="6" t="s">
        <v>14</v>
      </c>
      <c r="B5" s="7">
        <v>7374.5</v>
      </c>
      <c r="C5" s="8">
        <f>VLOOKUP($C$2,'2-2 пл'!A:B,2,0)</f>
        <v>115.8</v>
      </c>
      <c r="D5" s="9">
        <v>31</v>
      </c>
      <c r="E5" s="10">
        <v>31</v>
      </c>
      <c r="F5" s="11">
        <v>2325.88</v>
      </c>
      <c r="G5" s="12">
        <f>VLOOKUP($C$1,'112 2-2'!B:O,3,0)</f>
        <v>3501.38</v>
      </c>
      <c r="H5" s="13">
        <v>211.27525179286977</v>
      </c>
      <c r="I5" s="13">
        <f>H5/B5*C5/D5*E5*F5</f>
        <v>7716.349882664857</v>
      </c>
      <c r="J5" s="12">
        <f>I5-G5</f>
        <v>4214.969882664857</v>
      </c>
    </row>
    <row r="6" spans="1:10" ht="14.25">
      <c r="A6" s="6" t="s">
        <v>15</v>
      </c>
      <c r="B6" s="7">
        <v>7374.5</v>
      </c>
      <c r="C6" s="8">
        <f>VLOOKUP($C$2,'2-2 пл'!A:B,2,0)</f>
        <v>115.8</v>
      </c>
      <c r="D6" s="9">
        <v>28</v>
      </c>
      <c r="E6" s="10">
        <v>28</v>
      </c>
      <c r="F6" s="11">
        <v>2325.88</v>
      </c>
      <c r="G6" s="12">
        <f>VLOOKUP($C$1,'112 2-2'!B:O,4,0)</f>
        <v>3501.38</v>
      </c>
      <c r="H6" s="13">
        <v>181.1601508246341</v>
      </c>
      <c r="I6" s="13">
        <f aca="true" t="shared" si="0" ref="I6:I16">H6/B6*C6/D6*E6*F6</f>
        <v>6616.464051973692</v>
      </c>
      <c r="J6" s="12">
        <f aca="true" t="shared" si="1" ref="J6:J16">I6-G6</f>
        <v>3115.084051973692</v>
      </c>
    </row>
    <row r="7" spans="1:10" ht="14.25">
      <c r="A7" s="6" t="s">
        <v>16</v>
      </c>
      <c r="B7" s="7">
        <v>7374.5</v>
      </c>
      <c r="C7" s="8">
        <f>VLOOKUP($C$2,'2-2 пл'!A:B,2,0)</f>
        <v>115.8</v>
      </c>
      <c r="D7" s="9">
        <v>31</v>
      </c>
      <c r="E7" s="10">
        <v>31</v>
      </c>
      <c r="F7" s="11">
        <v>2325.88</v>
      </c>
      <c r="G7" s="12">
        <f>VLOOKUP($C$1,'112 2-2'!B:O,5,0)</f>
        <v>3501.38</v>
      </c>
      <c r="H7" s="13">
        <v>152.56748396305915</v>
      </c>
      <c r="I7" s="13">
        <f t="shared" si="0"/>
        <v>5572.18167762967</v>
      </c>
      <c r="J7" s="12">
        <f t="shared" si="1"/>
        <v>2070.80167762967</v>
      </c>
    </row>
    <row r="8" spans="1:10" ht="14.25">
      <c r="A8" s="6" t="s">
        <v>17</v>
      </c>
      <c r="B8" s="7">
        <v>7374.5</v>
      </c>
      <c r="C8" s="8">
        <f>VLOOKUP($C$2,'2-2 пл'!A:B,2,0)</f>
        <v>115.8</v>
      </c>
      <c r="D8" s="9">
        <v>30</v>
      </c>
      <c r="E8" s="10">
        <v>30</v>
      </c>
      <c r="F8" s="11">
        <v>2325.88</v>
      </c>
      <c r="G8" s="12">
        <f>VLOOKUP($C$1,'112 2-2'!B:O,6,0)</f>
        <v>3501.38</v>
      </c>
      <c r="H8" s="13">
        <v>67.08009959241232</v>
      </c>
      <c r="I8" s="13">
        <f t="shared" si="0"/>
        <v>2449.948653363889</v>
      </c>
      <c r="J8" s="12">
        <f t="shared" si="1"/>
        <v>-1051.431346636111</v>
      </c>
    </row>
    <row r="9" spans="1:10" ht="14.25">
      <c r="A9" s="6" t="s">
        <v>18</v>
      </c>
      <c r="B9" s="7">
        <v>7374.5</v>
      </c>
      <c r="C9" s="8">
        <f>VLOOKUP($C$2,'2-2 пл'!A:B,2,0)</f>
        <v>115.8</v>
      </c>
      <c r="D9" s="9">
        <v>31</v>
      </c>
      <c r="E9" s="10">
        <v>31</v>
      </c>
      <c r="F9" s="11">
        <v>2325.88</v>
      </c>
      <c r="G9" s="12">
        <f>VLOOKUP($C$1,'112 2-2'!B:O,7,0)</f>
        <v>3501.38</v>
      </c>
      <c r="H9" s="13">
        <v>16.604030680860582</v>
      </c>
      <c r="I9" s="13">
        <f t="shared" si="0"/>
        <v>606.4246006514343</v>
      </c>
      <c r="J9" s="12">
        <f t="shared" si="1"/>
        <v>-2894.955399348566</v>
      </c>
    </row>
    <row r="10" spans="1:10" ht="14.25">
      <c r="A10" s="6" t="s">
        <v>19</v>
      </c>
      <c r="B10" s="7">
        <v>7374.5</v>
      </c>
      <c r="C10" s="8">
        <f>VLOOKUP($C$2,'2-2 пл'!A:B,2,0)</f>
        <v>115.8</v>
      </c>
      <c r="D10" s="9">
        <v>30</v>
      </c>
      <c r="E10" s="10">
        <v>30</v>
      </c>
      <c r="F10" s="11">
        <v>2325.88</v>
      </c>
      <c r="G10" s="12">
        <f>VLOOKUP($C$1,'112 2-2'!B:O,8,0)</f>
        <v>3501.38</v>
      </c>
      <c r="H10" s="13">
        <v>4.847908954890194</v>
      </c>
      <c r="I10" s="13">
        <f t="shared" si="0"/>
        <v>177.0588906073633</v>
      </c>
      <c r="J10" s="12">
        <f t="shared" si="1"/>
        <v>-3324.3211093926366</v>
      </c>
    </row>
    <row r="11" spans="1:10" ht="14.25">
      <c r="A11" s="6" t="s">
        <v>20</v>
      </c>
      <c r="B11" s="7">
        <v>7374.5</v>
      </c>
      <c r="C11" s="8">
        <f>VLOOKUP($C$2,'2-2 пл'!A:B,2,0)</f>
        <v>115.8</v>
      </c>
      <c r="D11" s="9">
        <v>31</v>
      </c>
      <c r="E11" s="10">
        <v>31</v>
      </c>
      <c r="F11" s="11">
        <v>2325.88</v>
      </c>
      <c r="G11" s="12">
        <f>VLOOKUP($C$1,'112 2-2'!B:O,9,0)</f>
        <v>3501.38</v>
      </c>
      <c r="H11" s="13">
        <v>2.011187008788074</v>
      </c>
      <c r="I11" s="13">
        <f t="shared" si="0"/>
        <v>73.45404872357456</v>
      </c>
      <c r="J11" s="12">
        <f t="shared" si="1"/>
        <v>-3427.9259512764256</v>
      </c>
    </row>
    <row r="12" spans="1:10" ht="14.25">
      <c r="A12" s="6" t="s">
        <v>21</v>
      </c>
      <c r="B12" s="7">
        <v>7374.5</v>
      </c>
      <c r="C12" s="8">
        <f>VLOOKUP($C$2,'2-2 пл'!A:B,2,0)</f>
        <v>115.8</v>
      </c>
      <c r="D12" s="9">
        <v>31</v>
      </c>
      <c r="E12" s="10">
        <v>31</v>
      </c>
      <c r="F12" s="11">
        <v>2325.88</v>
      </c>
      <c r="G12" s="12">
        <f>VLOOKUP($C$1,'112 2-2'!B:O,10,0)</f>
        <v>3501.38</v>
      </c>
      <c r="H12" s="13">
        <v>21.954346397922507</v>
      </c>
      <c r="I12" s="13">
        <f t="shared" si="0"/>
        <v>801.832759937623</v>
      </c>
      <c r="J12" s="12">
        <f t="shared" si="1"/>
        <v>-2699.547240062377</v>
      </c>
    </row>
    <row r="13" spans="1:10" ht="14.25">
      <c r="A13" s="6" t="s">
        <v>22</v>
      </c>
      <c r="B13" s="7">
        <v>7374.5</v>
      </c>
      <c r="C13" s="8">
        <f>VLOOKUP($C$2,'2-2 пл'!A:B,2,0)</f>
        <v>115.8</v>
      </c>
      <c r="D13" s="9">
        <v>30</v>
      </c>
      <c r="E13" s="10">
        <v>30</v>
      </c>
      <c r="F13" s="11">
        <v>2325.88</v>
      </c>
      <c r="G13" s="12">
        <f>VLOOKUP($C$1,'112 2-2'!B:O,11,0)</f>
        <v>3501.38</v>
      </c>
      <c r="H13" s="13">
        <v>6.844473867955362</v>
      </c>
      <c r="I13" s="13">
        <f t="shared" si="0"/>
        <v>249.97890041413004</v>
      </c>
      <c r="J13" s="12">
        <f t="shared" si="1"/>
        <v>-3251.4010995858703</v>
      </c>
    </row>
    <row r="14" spans="1:10" ht="14.25">
      <c r="A14" s="6" t="s">
        <v>23</v>
      </c>
      <c r="B14" s="7">
        <v>7374.5</v>
      </c>
      <c r="C14" s="8">
        <f>VLOOKUP($C$2,'2-2 пл'!A:B,2,0)</f>
        <v>115.8</v>
      </c>
      <c r="D14" s="9">
        <v>31</v>
      </c>
      <c r="E14" s="10">
        <v>31</v>
      </c>
      <c r="F14" s="11">
        <v>2325.88</v>
      </c>
      <c r="G14" s="12">
        <f>VLOOKUP($C$1,'112 2-2'!B:O,12,0)</f>
        <v>3501.38</v>
      </c>
      <c r="H14" s="13">
        <v>132.07936313137395</v>
      </c>
      <c r="I14" s="13">
        <f t="shared" si="0"/>
        <v>4823.899484452641</v>
      </c>
      <c r="J14" s="12">
        <f t="shared" si="1"/>
        <v>1322.5194844526413</v>
      </c>
    </row>
    <row r="15" spans="1:10" ht="14.25">
      <c r="A15" s="6" t="s">
        <v>24</v>
      </c>
      <c r="B15" s="7">
        <v>7374.5</v>
      </c>
      <c r="C15" s="8">
        <f>VLOOKUP($C$2,'2-2 пл'!A:B,2,0)</f>
        <v>115.8</v>
      </c>
      <c r="D15" s="9">
        <v>30</v>
      </c>
      <c r="E15" s="10">
        <v>30</v>
      </c>
      <c r="F15" s="11">
        <v>2325.88</v>
      </c>
      <c r="G15" s="12">
        <f>VLOOKUP($C$1,'112 2-2'!B:O,13,0)</f>
        <v>3501.38</v>
      </c>
      <c r="H15" s="13">
        <v>159.86530780607768</v>
      </c>
      <c r="I15" s="13">
        <f t="shared" si="0"/>
        <v>5838.718158722083</v>
      </c>
      <c r="J15" s="12">
        <f t="shared" si="1"/>
        <v>2337.338158722083</v>
      </c>
    </row>
    <row r="16" spans="1:10" ht="14.25">
      <c r="A16" s="6" t="s">
        <v>25</v>
      </c>
      <c r="B16" s="7">
        <v>7374.5</v>
      </c>
      <c r="C16" s="8">
        <f>VLOOKUP($C$2,'2-2 пл'!A:B,2,0)</f>
        <v>115.8</v>
      </c>
      <c r="D16" s="9">
        <v>31</v>
      </c>
      <c r="E16" s="10">
        <v>31</v>
      </c>
      <c r="F16" s="11">
        <v>2325.88</v>
      </c>
      <c r="G16" s="12">
        <f>VLOOKUP($C$1,'112 2-2'!B:O,14,0)</f>
        <v>3501.38</v>
      </c>
      <c r="H16" s="13">
        <v>214.87525389100043</v>
      </c>
      <c r="I16" s="13">
        <f t="shared" si="0"/>
        <v>7847.831802727779</v>
      </c>
      <c r="J16" s="12">
        <f t="shared" si="1"/>
        <v>4346.451802727779</v>
      </c>
    </row>
    <row r="17" spans="1:10" ht="14.25">
      <c r="A17" s="14" t="s">
        <v>26</v>
      </c>
      <c r="B17" s="12"/>
      <c r="C17" s="12"/>
      <c r="D17" s="12"/>
      <c r="E17" s="12"/>
      <c r="F17" s="15" t="s">
        <v>13</v>
      </c>
      <c r="G17" s="15">
        <f>SUM(G5:G16)</f>
        <v>42016.56</v>
      </c>
      <c r="H17" s="15">
        <f>SUM(H5:H16)</f>
        <v>1171.1648579118441</v>
      </c>
      <c r="I17" s="15">
        <f>SUM(I5:I16)</f>
        <v>42774.14291186874</v>
      </c>
      <c r="J17" s="15">
        <f>SUM(J5:J16)</f>
        <v>757.582911868737</v>
      </c>
    </row>
    <row r="19" ht="14.25">
      <c r="J19" s="77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583"/>
  <sheetViews>
    <sheetView zoomScalePageLayoutView="0" workbookViewId="0" topLeftCell="B1">
      <selection activeCell="B13" sqref="B13"/>
    </sheetView>
  </sheetViews>
  <sheetFormatPr defaultColWidth="9.140625" defaultRowHeight="15"/>
  <cols>
    <col min="2" max="2" width="32.7109375" style="0" customWidth="1"/>
    <col min="3" max="3" width="10.140625" style="0" customWidth="1"/>
    <col min="4" max="16" width="11.28125" style="76" customWidth="1"/>
  </cols>
  <sheetData>
    <row r="1" spans="1:16" ht="15">
      <c r="A1" s="211"/>
      <c r="B1" s="212" t="s">
        <v>200</v>
      </c>
      <c r="C1" s="211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</row>
    <row r="2" spans="1:16" ht="14.25">
      <c r="A2" s="211"/>
      <c r="B2" s="213" t="s">
        <v>201</v>
      </c>
      <c r="C2" s="211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</row>
    <row r="3" spans="1:16" ht="14.25">
      <c r="A3" s="211"/>
      <c r="B3" s="213" t="s">
        <v>202</v>
      </c>
      <c r="C3" s="211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</row>
    <row r="4" spans="1:16" ht="14.25">
      <c r="A4" s="211"/>
      <c r="B4" s="213" t="s">
        <v>203</v>
      </c>
      <c r="C4" s="211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</row>
    <row r="5" spans="1:16" ht="14.25">
      <c r="A5" s="211"/>
      <c r="B5" s="213" t="s">
        <v>204</v>
      </c>
      <c r="C5" s="211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</row>
    <row r="6" spans="1:16" ht="14.25" customHeight="1">
      <c r="A6" s="211"/>
      <c r="B6" s="223" t="s">
        <v>205</v>
      </c>
      <c r="C6" s="223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</row>
    <row r="7" spans="1:16" ht="14.25" customHeight="1">
      <c r="A7" s="211"/>
      <c r="B7" s="223" t="s">
        <v>206</v>
      </c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</row>
    <row r="8" spans="1:16" ht="14.25">
      <c r="A8" s="211"/>
      <c r="B8" s="213" t="s">
        <v>400</v>
      </c>
      <c r="C8" s="211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</row>
    <row r="9" spans="1:16" ht="14.25">
      <c r="A9" s="211"/>
      <c r="B9" s="211"/>
      <c r="C9" s="211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</row>
    <row r="10" spans="1:16" ht="20.25">
      <c r="A10" s="211"/>
      <c r="B10" s="214" t="s">
        <v>208</v>
      </c>
      <c r="C10" s="215"/>
      <c r="D10" s="216" t="s">
        <v>209</v>
      </c>
      <c r="E10" s="216" t="s">
        <v>210</v>
      </c>
      <c r="F10" s="216" t="s">
        <v>211</v>
      </c>
      <c r="G10" s="216" t="s">
        <v>212</v>
      </c>
      <c r="H10" s="216" t="s">
        <v>213</v>
      </c>
      <c r="I10" s="216" t="s">
        <v>214</v>
      </c>
      <c r="J10" s="216" t="s">
        <v>215</v>
      </c>
      <c r="K10" s="216" t="s">
        <v>216</v>
      </c>
      <c r="L10" s="216" t="s">
        <v>217</v>
      </c>
      <c r="M10" s="216" t="s">
        <v>218</v>
      </c>
      <c r="N10" s="216" t="s">
        <v>219</v>
      </c>
      <c r="O10" s="216" t="s">
        <v>220</v>
      </c>
      <c r="P10" s="217" t="s">
        <v>221</v>
      </c>
    </row>
    <row r="11" spans="1:16" ht="20.25">
      <c r="A11" s="211"/>
      <c r="B11" s="214" t="s">
        <v>222</v>
      </c>
      <c r="C11" s="214" t="s">
        <v>223</v>
      </c>
      <c r="D11" s="217" t="s">
        <v>224</v>
      </c>
      <c r="E11" s="217" t="s">
        <v>224</v>
      </c>
      <c r="F11" s="217" t="s">
        <v>224</v>
      </c>
      <c r="G11" s="217" t="s">
        <v>224</v>
      </c>
      <c r="H11" s="217" t="s">
        <v>224</v>
      </c>
      <c r="I11" s="217" t="s">
        <v>224</v>
      </c>
      <c r="J11" s="217" t="s">
        <v>224</v>
      </c>
      <c r="K11" s="217" t="s">
        <v>224</v>
      </c>
      <c r="L11" s="217" t="s">
        <v>224</v>
      </c>
      <c r="M11" s="217" t="s">
        <v>224</v>
      </c>
      <c r="N11" s="217" t="s">
        <v>224</v>
      </c>
      <c r="O11" s="217" t="s">
        <v>224</v>
      </c>
      <c r="P11" s="217" t="s">
        <v>224</v>
      </c>
    </row>
    <row r="12" spans="1:16" ht="20.25">
      <c r="A12" s="211"/>
      <c r="B12" s="216" t="s">
        <v>1449</v>
      </c>
      <c r="C12" s="216"/>
      <c r="D12" s="218">
        <v>1012147.81</v>
      </c>
      <c r="E12" s="218">
        <v>1012071.03</v>
      </c>
      <c r="F12" s="218">
        <v>1012071.03</v>
      </c>
      <c r="G12" s="218">
        <v>1012071.02</v>
      </c>
      <c r="H12" s="218">
        <v>1012071.03</v>
      </c>
      <c r="I12" s="218">
        <v>1012071.02</v>
      </c>
      <c r="J12" s="218">
        <v>1012071.04</v>
      </c>
      <c r="K12" s="218">
        <v>1012071.03</v>
      </c>
      <c r="L12" s="218">
        <v>1012071.03</v>
      </c>
      <c r="M12" s="218">
        <v>1012071.27</v>
      </c>
      <c r="N12" s="218">
        <v>1012071.03</v>
      </c>
      <c r="O12" s="218">
        <v>1012071.03</v>
      </c>
      <c r="P12" s="218">
        <f>SUM(D12:O12)</f>
        <v>12144929.369999997</v>
      </c>
    </row>
    <row r="13" spans="1:16" ht="14.25">
      <c r="A13" s="211"/>
      <c r="B13" s="219" t="s">
        <v>1720</v>
      </c>
      <c r="C13" s="219" t="s">
        <v>33</v>
      </c>
      <c r="D13" s="221">
        <v>2276.8</v>
      </c>
      <c r="E13" s="221">
        <v>2276.8</v>
      </c>
      <c r="F13" s="221">
        <v>2276.8</v>
      </c>
      <c r="G13" s="221">
        <v>2276.8</v>
      </c>
      <c r="H13" s="221">
        <v>2276.8</v>
      </c>
      <c r="I13" s="221">
        <v>2276.8</v>
      </c>
      <c r="J13" s="221">
        <v>2276.8</v>
      </c>
      <c r="K13" s="221">
        <v>2276.8</v>
      </c>
      <c r="L13" s="221">
        <v>2276.8</v>
      </c>
      <c r="M13" s="221">
        <v>2276.8</v>
      </c>
      <c r="N13" s="221">
        <v>2276.8</v>
      </c>
      <c r="O13" s="221">
        <v>2276.8</v>
      </c>
      <c r="P13" s="218">
        <f aca="true" t="shared" si="0" ref="P13:P72">SUM(D13:O13)</f>
        <v>27321.599999999995</v>
      </c>
    </row>
    <row r="14" spans="1:16" ht="14.25">
      <c r="A14" s="211"/>
      <c r="B14" s="219" t="s">
        <v>1721</v>
      </c>
      <c r="C14" s="219" t="s">
        <v>34</v>
      </c>
      <c r="D14" s="221">
        <v>1823.26</v>
      </c>
      <c r="E14" s="221">
        <v>1823.26</v>
      </c>
      <c r="F14" s="221">
        <v>1823.26</v>
      </c>
      <c r="G14" s="221">
        <v>1823.26</v>
      </c>
      <c r="H14" s="221">
        <v>1823.26</v>
      </c>
      <c r="I14" s="221">
        <v>1823.26</v>
      </c>
      <c r="J14" s="221">
        <v>1823.26</v>
      </c>
      <c r="K14" s="221">
        <v>1823.26</v>
      </c>
      <c r="L14" s="221">
        <v>1823.26</v>
      </c>
      <c r="M14" s="221">
        <v>1823.26</v>
      </c>
      <c r="N14" s="221">
        <v>1823.26</v>
      </c>
      <c r="O14" s="221">
        <v>1823.26</v>
      </c>
      <c r="P14" s="218">
        <f t="shared" si="0"/>
        <v>21879.119999999995</v>
      </c>
    </row>
    <row r="15" spans="1:16" ht="14.25">
      <c r="A15" s="211"/>
      <c r="B15" s="219" t="s">
        <v>1722</v>
      </c>
      <c r="C15" s="219" t="s">
        <v>35</v>
      </c>
      <c r="D15" s="221">
        <v>1741.62</v>
      </c>
      <c r="E15" s="221">
        <v>1741.62</v>
      </c>
      <c r="F15" s="221">
        <v>1741.62</v>
      </c>
      <c r="G15" s="221">
        <v>1741.62</v>
      </c>
      <c r="H15" s="221">
        <v>1741.62</v>
      </c>
      <c r="I15" s="221">
        <v>1741.62</v>
      </c>
      <c r="J15" s="221">
        <v>1741.62</v>
      </c>
      <c r="K15" s="221">
        <v>1741.62</v>
      </c>
      <c r="L15" s="221">
        <v>1741.62</v>
      </c>
      <c r="M15" s="221">
        <v>1741.62</v>
      </c>
      <c r="N15" s="221">
        <v>1741.62</v>
      </c>
      <c r="O15" s="221">
        <v>1741.62</v>
      </c>
      <c r="P15" s="218">
        <f t="shared" si="0"/>
        <v>20899.43999999999</v>
      </c>
    </row>
    <row r="16" spans="1:16" ht="14.25">
      <c r="A16" s="211"/>
      <c r="B16" s="219" t="s">
        <v>1723</v>
      </c>
      <c r="C16" s="219" t="s">
        <v>36</v>
      </c>
      <c r="D16" s="221">
        <v>2355.42</v>
      </c>
      <c r="E16" s="221">
        <v>2355.42</v>
      </c>
      <c r="F16" s="221">
        <v>2355.42</v>
      </c>
      <c r="G16" s="221">
        <v>2355.42</v>
      </c>
      <c r="H16" s="221">
        <v>2355.42</v>
      </c>
      <c r="I16" s="221">
        <v>2355.42</v>
      </c>
      <c r="J16" s="221">
        <v>2355.42</v>
      </c>
      <c r="K16" s="221">
        <v>2355.42</v>
      </c>
      <c r="L16" s="221">
        <v>2355.42</v>
      </c>
      <c r="M16" s="221">
        <v>2355.42</v>
      </c>
      <c r="N16" s="221">
        <v>2355.42</v>
      </c>
      <c r="O16" s="221">
        <v>2355.42</v>
      </c>
      <c r="P16" s="218">
        <f t="shared" si="0"/>
        <v>28265.039999999994</v>
      </c>
    </row>
    <row r="17" spans="1:16" ht="14.25">
      <c r="A17" s="211"/>
      <c r="B17" s="219" t="s">
        <v>1724</v>
      </c>
      <c r="C17" s="219" t="s">
        <v>37</v>
      </c>
      <c r="D17" s="221">
        <v>1838.38</v>
      </c>
      <c r="E17" s="221">
        <v>1838.38</v>
      </c>
      <c r="F17" s="221">
        <v>1838.38</v>
      </c>
      <c r="G17" s="221">
        <v>1838.38</v>
      </c>
      <c r="H17" s="221">
        <v>1838.38</v>
      </c>
      <c r="I17" s="221">
        <v>1838.38</v>
      </c>
      <c r="J17" s="221">
        <v>1838.38</v>
      </c>
      <c r="K17" s="221">
        <v>1838.38</v>
      </c>
      <c r="L17" s="221">
        <v>1838.38</v>
      </c>
      <c r="M17" s="221">
        <v>1838.38</v>
      </c>
      <c r="N17" s="221">
        <v>1838.38</v>
      </c>
      <c r="O17" s="221">
        <v>1838.38</v>
      </c>
      <c r="P17" s="218">
        <f t="shared" si="0"/>
        <v>22060.56000000001</v>
      </c>
    </row>
    <row r="18" spans="1:16" ht="14.25">
      <c r="A18" s="211"/>
      <c r="B18" s="219" t="s">
        <v>1725</v>
      </c>
      <c r="C18" s="219" t="s">
        <v>38</v>
      </c>
      <c r="D18" s="221">
        <v>1236.67</v>
      </c>
      <c r="E18" s="221">
        <v>1236.67</v>
      </c>
      <c r="F18" s="221">
        <v>1236.67</v>
      </c>
      <c r="G18" s="221">
        <v>1236.67</v>
      </c>
      <c r="H18" s="221">
        <v>1236.67</v>
      </c>
      <c r="I18" s="221">
        <v>1236.67</v>
      </c>
      <c r="J18" s="221">
        <v>1236.67</v>
      </c>
      <c r="K18" s="221">
        <v>1236.67</v>
      </c>
      <c r="L18" s="221">
        <v>1236.67</v>
      </c>
      <c r="M18" s="221">
        <v>1236.67</v>
      </c>
      <c r="N18" s="221">
        <v>1236.67</v>
      </c>
      <c r="O18" s="221">
        <v>1236.67</v>
      </c>
      <c r="P18" s="218">
        <f t="shared" si="0"/>
        <v>14840.04</v>
      </c>
    </row>
    <row r="19" spans="1:16" ht="14.25">
      <c r="A19" s="211"/>
      <c r="B19" s="219" t="s">
        <v>1726</v>
      </c>
      <c r="C19" s="219" t="s">
        <v>39</v>
      </c>
      <c r="D19" s="221">
        <v>1738.6</v>
      </c>
      <c r="E19" s="221">
        <v>1738.6</v>
      </c>
      <c r="F19" s="221">
        <v>1738.6</v>
      </c>
      <c r="G19" s="221">
        <v>1738.6</v>
      </c>
      <c r="H19" s="221">
        <v>1738.6</v>
      </c>
      <c r="I19" s="221">
        <v>1738.6</v>
      </c>
      <c r="J19" s="221">
        <v>1738.6</v>
      </c>
      <c r="K19" s="221">
        <v>1738.6</v>
      </c>
      <c r="L19" s="221">
        <v>1738.6</v>
      </c>
      <c r="M19" s="221">
        <v>1738.6</v>
      </c>
      <c r="N19" s="221">
        <v>1738.6</v>
      </c>
      <c r="O19" s="221">
        <v>1738.6</v>
      </c>
      <c r="P19" s="218">
        <f t="shared" si="0"/>
        <v>20863.199999999997</v>
      </c>
    </row>
    <row r="20" spans="1:16" ht="14.25">
      <c r="A20" s="211"/>
      <c r="B20" s="219" t="s">
        <v>1727</v>
      </c>
      <c r="C20" s="219" t="s">
        <v>40</v>
      </c>
      <c r="D20" s="221">
        <v>2346.35</v>
      </c>
      <c r="E20" s="221">
        <v>2346.35</v>
      </c>
      <c r="F20" s="221">
        <v>2346.35</v>
      </c>
      <c r="G20" s="221">
        <v>2346.35</v>
      </c>
      <c r="H20" s="221">
        <v>2346.35</v>
      </c>
      <c r="I20" s="221">
        <v>2346.35</v>
      </c>
      <c r="J20" s="221">
        <v>2346.35</v>
      </c>
      <c r="K20" s="221">
        <v>2346.35</v>
      </c>
      <c r="L20" s="221">
        <v>2346.35</v>
      </c>
      <c r="M20" s="221">
        <v>2346.35</v>
      </c>
      <c r="N20" s="221">
        <v>2346.35</v>
      </c>
      <c r="O20" s="221">
        <v>2346.35</v>
      </c>
      <c r="P20" s="218">
        <f t="shared" si="0"/>
        <v>28156.199999999993</v>
      </c>
    </row>
    <row r="21" spans="1:16" ht="14.25">
      <c r="A21" s="211"/>
      <c r="B21" s="219" t="s">
        <v>1728</v>
      </c>
      <c r="C21" s="219" t="s">
        <v>41</v>
      </c>
      <c r="D21" s="221">
        <v>1826.28</v>
      </c>
      <c r="E21" s="221">
        <v>1826.28</v>
      </c>
      <c r="F21" s="221">
        <v>1826.28</v>
      </c>
      <c r="G21" s="221">
        <v>1826.28</v>
      </c>
      <c r="H21" s="221">
        <v>1826.28</v>
      </c>
      <c r="I21" s="221">
        <v>1826.28</v>
      </c>
      <c r="J21" s="221">
        <v>1826.28</v>
      </c>
      <c r="K21" s="221">
        <v>1826.28</v>
      </c>
      <c r="L21" s="221">
        <v>1826.28</v>
      </c>
      <c r="M21" s="221">
        <v>1826.28</v>
      </c>
      <c r="N21" s="221">
        <v>1826.28</v>
      </c>
      <c r="O21" s="221">
        <v>1826.28</v>
      </c>
      <c r="P21" s="218">
        <f t="shared" si="0"/>
        <v>21915.359999999997</v>
      </c>
    </row>
    <row r="22" spans="1:16" ht="14.25">
      <c r="A22" s="211"/>
      <c r="B22" s="219" t="s">
        <v>1729</v>
      </c>
      <c r="C22" s="219" t="s">
        <v>42</v>
      </c>
      <c r="D22" s="221">
        <v>1242.72</v>
      </c>
      <c r="E22" s="221">
        <v>1242.72</v>
      </c>
      <c r="F22" s="221">
        <v>1242.72</v>
      </c>
      <c r="G22" s="221">
        <v>1242.72</v>
      </c>
      <c r="H22" s="221">
        <v>1242.72</v>
      </c>
      <c r="I22" s="220"/>
      <c r="J22" s="220"/>
      <c r="K22" s="220"/>
      <c r="L22" s="220"/>
      <c r="M22" s="220"/>
      <c r="N22" s="220"/>
      <c r="O22" s="220"/>
      <c r="P22" s="218">
        <f t="shared" si="0"/>
        <v>6213.6</v>
      </c>
    </row>
    <row r="23" spans="1:16" ht="14.25">
      <c r="A23" s="211"/>
      <c r="B23" s="219" t="s">
        <v>1730</v>
      </c>
      <c r="C23" s="219" t="s">
        <v>42</v>
      </c>
      <c r="D23" s="220"/>
      <c r="E23" s="220"/>
      <c r="F23" s="220"/>
      <c r="G23" s="220"/>
      <c r="H23" s="220"/>
      <c r="I23" s="221">
        <v>1242.72</v>
      </c>
      <c r="J23" s="221">
        <v>1242.72</v>
      </c>
      <c r="K23" s="221">
        <v>1242.72</v>
      </c>
      <c r="L23" s="221">
        <v>1242.72</v>
      </c>
      <c r="M23" s="221">
        <v>1242.72</v>
      </c>
      <c r="N23" s="221">
        <v>1242.72</v>
      </c>
      <c r="O23" s="221">
        <v>1242.72</v>
      </c>
      <c r="P23" s="218">
        <f t="shared" si="0"/>
        <v>8699.04</v>
      </c>
    </row>
    <row r="24" spans="1:16" ht="14.25">
      <c r="A24" s="211"/>
      <c r="B24" s="219" t="s">
        <v>1731</v>
      </c>
      <c r="C24" s="219" t="s">
        <v>43</v>
      </c>
      <c r="D24" s="221">
        <v>1738.6</v>
      </c>
      <c r="E24" s="221">
        <v>1738.6</v>
      </c>
      <c r="F24" s="221">
        <v>1738.6</v>
      </c>
      <c r="G24" s="221">
        <v>1738.6</v>
      </c>
      <c r="H24" s="221">
        <v>1738.6</v>
      </c>
      <c r="I24" s="221">
        <v>1738.6</v>
      </c>
      <c r="J24" s="221">
        <v>1738.6</v>
      </c>
      <c r="K24" s="221">
        <v>1738.6</v>
      </c>
      <c r="L24" s="221">
        <v>1738.6</v>
      </c>
      <c r="M24" s="221">
        <v>1738.6</v>
      </c>
      <c r="N24" s="221">
        <v>1738.6</v>
      </c>
      <c r="O24" s="221">
        <v>1738.6</v>
      </c>
      <c r="P24" s="218">
        <f t="shared" si="0"/>
        <v>20863.199999999997</v>
      </c>
    </row>
    <row r="25" spans="1:16" ht="14.25">
      <c r="A25" s="211"/>
      <c r="B25" s="219" t="s">
        <v>1732</v>
      </c>
      <c r="C25" s="219" t="s">
        <v>44</v>
      </c>
      <c r="D25" s="221">
        <v>2370.54</v>
      </c>
      <c r="E25" s="221">
        <v>2370.54</v>
      </c>
      <c r="F25" s="221">
        <v>2370.54</v>
      </c>
      <c r="G25" s="221">
        <v>2370.54</v>
      </c>
      <c r="H25" s="221">
        <v>2370.54</v>
      </c>
      <c r="I25" s="221">
        <v>2370.54</v>
      </c>
      <c r="J25" s="221">
        <v>2370.54</v>
      </c>
      <c r="K25" s="221">
        <v>2370.54</v>
      </c>
      <c r="L25" s="221">
        <v>2370.54</v>
      </c>
      <c r="M25" s="221">
        <v>2370.54</v>
      </c>
      <c r="N25" s="221">
        <v>2370.54</v>
      </c>
      <c r="O25" s="221">
        <v>2370.54</v>
      </c>
      <c r="P25" s="218">
        <f t="shared" si="0"/>
        <v>28446.480000000007</v>
      </c>
    </row>
    <row r="26" spans="1:16" ht="14.25">
      <c r="A26" s="211"/>
      <c r="B26" s="219" t="s">
        <v>1733</v>
      </c>
      <c r="C26" s="219" t="s">
        <v>45</v>
      </c>
      <c r="D26" s="221">
        <v>1239.69</v>
      </c>
      <c r="E26" s="221">
        <v>1239.69</v>
      </c>
      <c r="F26" s="221">
        <v>1239.69</v>
      </c>
      <c r="G26" s="221">
        <v>1239.69</v>
      </c>
      <c r="H26" s="221">
        <v>1239.69</v>
      </c>
      <c r="I26" s="221">
        <v>1239.69</v>
      </c>
      <c r="J26" s="221">
        <v>1239.69</v>
      </c>
      <c r="K26" s="221">
        <v>1239.69</v>
      </c>
      <c r="L26" s="221">
        <v>1239.69</v>
      </c>
      <c r="M26" s="221">
        <v>1239.69</v>
      </c>
      <c r="N26" s="221">
        <v>1239.69</v>
      </c>
      <c r="O26" s="221">
        <v>1239.69</v>
      </c>
      <c r="P26" s="218">
        <f t="shared" si="0"/>
        <v>14876.280000000004</v>
      </c>
    </row>
    <row r="27" spans="1:16" ht="14.25">
      <c r="A27" s="211"/>
      <c r="B27" s="219" t="s">
        <v>1734</v>
      </c>
      <c r="C27" s="219" t="s">
        <v>46</v>
      </c>
      <c r="D27" s="221">
        <v>1859.54</v>
      </c>
      <c r="E27" s="221">
        <v>1859.54</v>
      </c>
      <c r="F27" s="221">
        <v>1859.54</v>
      </c>
      <c r="G27" s="221">
        <v>1859.54</v>
      </c>
      <c r="H27" s="221">
        <v>1859.54</v>
      </c>
      <c r="I27" s="221">
        <v>1859.54</v>
      </c>
      <c r="J27" s="221">
        <v>1859.54</v>
      </c>
      <c r="K27" s="221">
        <v>1859.54</v>
      </c>
      <c r="L27" s="221">
        <v>1859.54</v>
      </c>
      <c r="M27" s="221">
        <v>1859.54</v>
      </c>
      <c r="N27" s="221">
        <v>1859.54</v>
      </c>
      <c r="O27" s="221">
        <v>1859.54</v>
      </c>
      <c r="P27" s="218">
        <f t="shared" si="0"/>
        <v>22314.480000000007</v>
      </c>
    </row>
    <row r="28" spans="1:16" ht="14.25">
      <c r="A28" s="211"/>
      <c r="B28" s="219" t="s">
        <v>1735</v>
      </c>
      <c r="C28" s="219" t="s">
        <v>47</v>
      </c>
      <c r="D28" s="221">
        <v>1257.84</v>
      </c>
      <c r="E28" s="221">
        <v>1257.84</v>
      </c>
      <c r="F28" s="221">
        <v>1257.84</v>
      </c>
      <c r="G28" s="221">
        <v>1257.84</v>
      </c>
      <c r="H28" s="221">
        <v>1257.84</v>
      </c>
      <c r="I28" s="221">
        <v>1257.84</v>
      </c>
      <c r="J28" s="221">
        <v>1257.84</v>
      </c>
      <c r="K28" s="221">
        <v>1257.84</v>
      </c>
      <c r="L28" s="221">
        <v>1257.84</v>
      </c>
      <c r="M28" s="221">
        <v>1257.84</v>
      </c>
      <c r="N28" s="221">
        <v>1257.84</v>
      </c>
      <c r="O28" s="221">
        <v>1257.84</v>
      </c>
      <c r="P28" s="218">
        <f t="shared" si="0"/>
        <v>15094.08</v>
      </c>
    </row>
    <row r="29" spans="1:16" ht="14.25">
      <c r="A29" s="211"/>
      <c r="B29" s="219" t="s">
        <v>1736</v>
      </c>
      <c r="C29" s="219" t="s">
        <v>48</v>
      </c>
      <c r="D29" s="221">
        <v>1771.86</v>
      </c>
      <c r="E29" s="221">
        <v>1771.86</v>
      </c>
      <c r="F29" s="221">
        <v>1771.86</v>
      </c>
      <c r="G29" s="221">
        <v>1771.86</v>
      </c>
      <c r="H29" s="221">
        <v>1771.86</v>
      </c>
      <c r="I29" s="221">
        <v>1771.86</v>
      </c>
      <c r="J29" s="221">
        <v>1771.86</v>
      </c>
      <c r="K29" s="221">
        <v>1771.86</v>
      </c>
      <c r="L29" s="221">
        <v>1771.86</v>
      </c>
      <c r="M29" s="221">
        <v>1771.86</v>
      </c>
      <c r="N29" s="221">
        <v>1771.86</v>
      </c>
      <c r="O29" s="221">
        <v>1771.86</v>
      </c>
      <c r="P29" s="218">
        <f t="shared" si="0"/>
        <v>21262.320000000003</v>
      </c>
    </row>
    <row r="30" spans="1:16" ht="14.25">
      <c r="A30" s="211"/>
      <c r="B30" s="219" t="s">
        <v>1737</v>
      </c>
      <c r="C30" s="219" t="s">
        <v>49</v>
      </c>
      <c r="D30" s="221">
        <v>2367.51</v>
      </c>
      <c r="E30" s="221">
        <v>2367.51</v>
      </c>
      <c r="F30" s="221">
        <v>2367.51</v>
      </c>
      <c r="G30" s="221">
        <v>2367.51</v>
      </c>
      <c r="H30" s="221">
        <v>2367.51</v>
      </c>
      <c r="I30" s="221">
        <v>2367.51</v>
      </c>
      <c r="J30" s="221">
        <v>2367.51</v>
      </c>
      <c r="K30" s="221">
        <v>2367.51</v>
      </c>
      <c r="L30" s="221">
        <v>2367.51</v>
      </c>
      <c r="M30" s="221">
        <v>2367.51</v>
      </c>
      <c r="N30" s="221">
        <v>2367.51</v>
      </c>
      <c r="O30" s="221">
        <v>2367.51</v>
      </c>
      <c r="P30" s="218">
        <f t="shared" si="0"/>
        <v>28410.12000000001</v>
      </c>
    </row>
    <row r="31" spans="1:16" ht="14.25">
      <c r="A31" s="211"/>
      <c r="B31" s="219" t="s">
        <v>1738</v>
      </c>
      <c r="C31" s="219" t="s">
        <v>50</v>
      </c>
      <c r="D31" s="221">
        <v>1859.54</v>
      </c>
      <c r="E31" s="221">
        <v>1859.54</v>
      </c>
      <c r="F31" s="221">
        <v>1859.54</v>
      </c>
      <c r="G31" s="221">
        <v>1859.54</v>
      </c>
      <c r="H31" s="221">
        <v>1859.54</v>
      </c>
      <c r="I31" s="221">
        <v>1859.54</v>
      </c>
      <c r="J31" s="221">
        <v>1859.54</v>
      </c>
      <c r="K31" s="221">
        <v>1859.54</v>
      </c>
      <c r="L31" s="221">
        <v>1859.54</v>
      </c>
      <c r="M31" s="221">
        <v>1859.54</v>
      </c>
      <c r="N31" s="221">
        <v>1859.54</v>
      </c>
      <c r="O31" s="221">
        <v>1859.54</v>
      </c>
      <c r="P31" s="218">
        <f t="shared" si="0"/>
        <v>22314.480000000007</v>
      </c>
    </row>
    <row r="32" spans="1:16" ht="14.25">
      <c r="A32" s="211"/>
      <c r="B32" s="219" t="s">
        <v>1739</v>
      </c>
      <c r="C32" s="219" t="s">
        <v>51</v>
      </c>
      <c r="D32" s="221">
        <v>1251.79</v>
      </c>
      <c r="E32" s="221">
        <v>1251.79</v>
      </c>
      <c r="F32" s="221">
        <v>1251.79</v>
      </c>
      <c r="G32" s="221">
        <v>1251.79</v>
      </c>
      <c r="H32" s="221">
        <v>1251.79</v>
      </c>
      <c r="I32" s="221">
        <v>1251.79</v>
      </c>
      <c r="J32" s="221">
        <v>1251.79</v>
      </c>
      <c r="K32" s="221">
        <v>1251.79</v>
      </c>
      <c r="L32" s="221">
        <v>1251.79</v>
      </c>
      <c r="M32" s="221">
        <v>1251.79</v>
      </c>
      <c r="N32" s="221">
        <v>1251.79</v>
      </c>
      <c r="O32" s="221">
        <v>1251.79</v>
      </c>
      <c r="P32" s="218">
        <f t="shared" si="0"/>
        <v>15021.480000000003</v>
      </c>
    </row>
    <row r="33" spans="1:16" ht="14.25">
      <c r="A33" s="211"/>
      <c r="B33" s="219" t="s">
        <v>1740</v>
      </c>
      <c r="C33" s="219" t="s">
        <v>52</v>
      </c>
      <c r="D33" s="221">
        <v>1768.83</v>
      </c>
      <c r="E33" s="221">
        <v>1768.83</v>
      </c>
      <c r="F33" s="221">
        <v>1768.83</v>
      </c>
      <c r="G33" s="221">
        <v>1768.83</v>
      </c>
      <c r="H33" s="221">
        <v>1768.83</v>
      </c>
      <c r="I33" s="221">
        <v>1768.83</v>
      </c>
      <c r="J33" s="221">
        <v>1768.83</v>
      </c>
      <c r="K33" s="221">
        <v>1768.83</v>
      </c>
      <c r="L33" s="221">
        <v>1768.83</v>
      </c>
      <c r="M33" s="221">
        <v>1768.83</v>
      </c>
      <c r="N33" s="221">
        <v>1768.83</v>
      </c>
      <c r="O33" s="221">
        <v>1768.83</v>
      </c>
      <c r="P33" s="218">
        <f t="shared" si="0"/>
        <v>21225.96</v>
      </c>
    </row>
    <row r="34" spans="1:16" ht="14.25">
      <c r="A34" s="211"/>
      <c r="B34" s="219" t="s">
        <v>1741</v>
      </c>
      <c r="C34" s="219" t="s">
        <v>53</v>
      </c>
      <c r="D34" s="221">
        <v>2373.56</v>
      </c>
      <c r="E34" s="221">
        <v>2373.56</v>
      </c>
      <c r="F34" s="221">
        <v>2373.56</v>
      </c>
      <c r="G34" s="221">
        <v>2373.56</v>
      </c>
      <c r="H34" s="221">
        <v>2373.56</v>
      </c>
      <c r="I34" s="221">
        <v>2373.56</v>
      </c>
      <c r="J34" s="221">
        <v>2373.56</v>
      </c>
      <c r="K34" s="221">
        <v>2373.56</v>
      </c>
      <c r="L34" s="221">
        <v>2373.56</v>
      </c>
      <c r="M34" s="221">
        <v>2373.56</v>
      </c>
      <c r="N34" s="221">
        <v>2373.56</v>
      </c>
      <c r="O34" s="221">
        <v>2373.56</v>
      </c>
      <c r="P34" s="218">
        <f t="shared" si="0"/>
        <v>28482.720000000005</v>
      </c>
    </row>
    <row r="35" spans="1:16" ht="14.25">
      <c r="A35" s="211"/>
      <c r="B35" s="219" t="s">
        <v>1742</v>
      </c>
      <c r="C35" s="219" t="s">
        <v>54</v>
      </c>
      <c r="D35" s="221">
        <v>1859.54</v>
      </c>
      <c r="E35" s="221">
        <v>1859.54</v>
      </c>
      <c r="F35" s="221">
        <v>1859.54</v>
      </c>
      <c r="G35" s="221">
        <v>1859.54</v>
      </c>
      <c r="H35" s="221">
        <v>1859.54</v>
      </c>
      <c r="I35" s="221">
        <v>1859.54</v>
      </c>
      <c r="J35" s="221">
        <v>1859.54</v>
      </c>
      <c r="K35" s="221">
        <v>1859.54</v>
      </c>
      <c r="L35" s="221">
        <v>1859.54</v>
      </c>
      <c r="M35" s="221">
        <v>1859.54</v>
      </c>
      <c r="N35" s="221">
        <v>1859.54</v>
      </c>
      <c r="O35" s="221">
        <v>1859.54</v>
      </c>
      <c r="P35" s="218">
        <f t="shared" si="0"/>
        <v>22314.480000000007</v>
      </c>
    </row>
    <row r="36" spans="1:16" ht="14.25">
      <c r="A36" s="211"/>
      <c r="B36" s="219" t="s">
        <v>1743</v>
      </c>
      <c r="C36" s="219" t="s">
        <v>55</v>
      </c>
      <c r="D36" s="221">
        <v>1257.84</v>
      </c>
      <c r="E36" s="221">
        <v>1257.84</v>
      </c>
      <c r="F36" s="221">
        <v>1257.84</v>
      </c>
      <c r="G36" s="221">
        <v>1257.84</v>
      </c>
      <c r="H36" s="221">
        <v>1257.84</v>
      </c>
      <c r="I36" s="221">
        <v>1257.84</v>
      </c>
      <c r="J36" s="221">
        <v>1257.84</v>
      </c>
      <c r="K36" s="221">
        <v>1257.84</v>
      </c>
      <c r="L36" s="221">
        <v>1257.84</v>
      </c>
      <c r="M36" s="221">
        <v>1257.84</v>
      </c>
      <c r="N36" s="221">
        <v>1257.84</v>
      </c>
      <c r="O36" s="221">
        <v>1257.84</v>
      </c>
      <c r="P36" s="218">
        <f t="shared" si="0"/>
        <v>15094.08</v>
      </c>
    </row>
    <row r="37" spans="1:16" ht="14.25">
      <c r="A37" s="211"/>
      <c r="B37" s="219" t="s">
        <v>1744</v>
      </c>
      <c r="C37" s="219" t="s">
        <v>56</v>
      </c>
      <c r="D37" s="221">
        <v>1744.64</v>
      </c>
      <c r="E37" s="221">
        <v>1744.64</v>
      </c>
      <c r="F37" s="221">
        <v>1744.64</v>
      </c>
      <c r="G37" s="221">
        <v>1744.64</v>
      </c>
      <c r="H37" s="221">
        <v>1744.64</v>
      </c>
      <c r="I37" s="221">
        <v>1744.64</v>
      </c>
      <c r="J37" s="221">
        <v>1744.64</v>
      </c>
      <c r="K37" s="221">
        <v>1744.64</v>
      </c>
      <c r="L37" s="221">
        <v>1744.64</v>
      </c>
      <c r="M37" s="221">
        <v>1744.64</v>
      </c>
      <c r="N37" s="221">
        <v>1744.64</v>
      </c>
      <c r="O37" s="221">
        <v>1744.64</v>
      </c>
      <c r="P37" s="218">
        <f t="shared" si="0"/>
        <v>20935.679999999997</v>
      </c>
    </row>
    <row r="38" spans="1:16" ht="14.25">
      <c r="A38" s="211"/>
      <c r="B38" s="219" t="s">
        <v>1745</v>
      </c>
      <c r="C38" s="219" t="s">
        <v>57</v>
      </c>
      <c r="D38" s="221">
        <v>1768.83</v>
      </c>
      <c r="E38" s="221">
        <v>1768.83</v>
      </c>
      <c r="F38" s="221">
        <v>1768.83</v>
      </c>
      <c r="G38" s="221">
        <v>1768.83</v>
      </c>
      <c r="H38" s="221">
        <v>1768.83</v>
      </c>
      <c r="I38" s="221">
        <v>1768.83</v>
      </c>
      <c r="J38" s="221">
        <v>1768.83</v>
      </c>
      <c r="K38" s="221">
        <v>1768.83</v>
      </c>
      <c r="L38" s="221">
        <v>1768.83</v>
      </c>
      <c r="M38" s="221">
        <v>1768.83</v>
      </c>
      <c r="N38" s="221">
        <v>1768.83</v>
      </c>
      <c r="O38" s="221">
        <v>1768.83</v>
      </c>
      <c r="P38" s="218">
        <f t="shared" si="0"/>
        <v>21225.96</v>
      </c>
    </row>
    <row r="39" spans="1:16" ht="14.25">
      <c r="A39" s="211"/>
      <c r="B39" s="219" t="s">
        <v>1746</v>
      </c>
      <c r="C39" s="219" t="s">
        <v>58</v>
      </c>
      <c r="D39" s="221">
        <v>2364.49</v>
      </c>
      <c r="E39" s="221">
        <v>2364.49</v>
      </c>
      <c r="F39" s="221">
        <v>2364.49</v>
      </c>
      <c r="G39" s="221">
        <v>2364.49</v>
      </c>
      <c r="H39" s="221">
        <v>2364.49</v>
      </c>
      <c r="I39" s="221">
        <v>2364.49</v>
      </c>
      <c r="J39" s="221">
        <v>2364.49</v>
      </c>
      <c r="K39" s="221">
        <v>2364.49</v>
      </c>
      <c r="L39" s="221">
        <v>2364.49</v>
      </c>
      <c r="M39" s="221">
        <v>2364.49</v>
      </c>
      <c r="N39" s="221">
        <v>2364.49</v>
      </c>
      <c r="O39" s="221">
        <v>2364.49</v>
      </c>
      <c r="P39" s="218">
        <f t="shared" si="0"/>
        <v>28373.87999999999</v>
      </c>
    </row>
    <row r="40" spans="1:16" ht="14.25">
      <c r="A40" s="211"/>
      <c r="B40" s="219" t="s">
        <v>1747</v>
      </c>
      <c r="C40" s="219" t="s">
        <v>59</v>
      </c>
      <c r="D40" s="221">
        <v>1856.52</v>
      </c>
      <c r="E40" s="221">
        <v>1856.52</v>
      </c>
      <c r="F40" s="221">
        <v>1856.52</v>
      </c>
      <c r="G40" s="221">
        <v>1856.52</v>
      </c>
      <c r="H40" s="221">
        <v>1856.52</v>
      </c>
      <c r="I40" s="221">
        <v>1856.52</v>
      </c>
      <c r="J40" s="221">
        <v>1856.52</v>
      </c>
      <c r="K40" s="221">
        <v>1856.52</v>
      </c>
      <c r="L40" s="221">
        <v>1856.52</v>
      </c>
      <c r="M40" s="221">
        <v>1856.52</v>
      </c>
      <c r="N40" s="221">
        <v>1856.52</v>
      </c>
      <c r="O40" s="221">
        <v>1856.52</v>
      </c>
      <c r="P40" s="218">
        <f t="shared" si="0"/>
        <v>22278.24</v>
      </c>
    </row>
    <row r="41" spans="1:16" ht="14.25">
      <c r="A41" s="211"/>
      <c r="B41" s="219" t="s">
        <v>1748</v>
      </c>
      <c r="C41" s="219" t="s">
        <v>60</v>
      </c>
      <c r="D41" s="221">
        <v>1248.76</v>
      </c>
      <c r="E41" s="221">
        <v>1248.76</v>
      </c>
      <c r="F41" s="221">
        <v>1248.76</v>
      </c>
      <c r="G41" s="221">
        <v>1248.76</v>
      </c>
      <c r="H41" s="221">
        <v>1248.76</v>
      </c>
      <c r="I41" s="221">
        <v>1248.76</v>
      </c>
      <c r="J41" s="221">
        <v>1248.76</v>
      </c>
      <c r="K41" s="221">
        <v>1248.76</v>
      </c>
      <c r="L41" s="221">
        <v>1248.76</v>
      </c>
      <c r="M41" s="221">
        <v>1248.76</v>
      </c>
      <c r="N41" s="221">
        <v>1248.76</v>
      </c>
      <c r="O41" s="221">
        <v>1248.76</v>
      </c>
      <c r="P41" s="218">
        <f t="shared" si="0"/>
        <v>14985.12</v>
      </c>
    </row>
    <row r="42" spans="1:16" ht="14.25">
      <c r="A42" s="211"/>
      <c r="B42" s="219" t="s">
        <v>1749</v>
      </c>
      <c r="C42" s="219" t="s">
        <v>61</v>
      </c>
      <c r="D42" s="221">
        <v>1771.86</v>
      </c>
      <c r="E42" s="221">
        <v>1771.86</v>
      </c>
      <c r="F42" s="221">
        <v>1771.86</v>
      </c>
      <c r="G42" s="221">
        <v>1771.86</v>
      </c>
      <c r="H42" s="221">
        <v>1771.86</v>
      </c>
      <c r="I42" s="221">
        <v>1771.86</v>
      </c>
      <c r="J42" s="221">
        <v>1771.86</v>
      </c>
      <c r="K42" s="221">
        <v>1771.86</v>
      </c>
      <c r="L42" s="221">
        <v>1771.86</v>
      </c>
      <c r="M42" s="221">
        <v>1771.86</v>
      </c>
      <c r="N42" s="221">
        <v>1771.86</v>
      </c>
      <c r="O42" s="221">
        <v>1771.86</v>
      </c>
      <c r="P42" s="218">
        <f t="shared" si="0"/>
        <v>21262.320000000003</v>
      </c>
    </row>
    <row r="43" spans="1:16" ht="14.25">
      <c r="A43" s="211"/>
      <c r="B43" s="219" t="s">
        <v>1750</v>
      </c>
      <c r="C43" s="219" t="s">
        <v>62</v>
      </c>
      <c r="D43" s="221">
        <v>2376.58</v>
      </c>
      <c r="E43" s="221">
        <v>2376.58</v>
      </c>
      <c r="F43" s="221">
        <v>2376.58</v>
      </c>
      <c r="G43" s="221">
        <v>2376.58</v>
      </c>
      <c r="H43" s="221">
        <v>2376.58</v>
      </c>
      <c r="I43" s="221">
        <v>2376.58</v>
      </c>
      <c r="J43" s="221">
        <v>2376.58</v>
      </c>
      <c r="K43" s="221">
        <v>2376.58</v>
      </c>
      <c r="L43" s="221">
        <v>2376.58</v>
      </c>
      <c r="M43" s="221">
        <v>2376.58</v>
      </c>
      <c r="N43" s="221">
        <v>2376.58</v>
      </c>
      <c r="O43" s="221">
        <v>2376.58</v>
      </c>
      <c r="P43" s="218">
        <f t="shared" si="0"/>
        <v>28518.960000000006</v>
      </c>
    </row>
    <row r="44" spans="1:16" ht="14.25">
      <c r="A44" s="211"/>
      <c r="B44" s="219" t="s">
        <v>1751</v>
      </c>
      <c r="C44" s="219" t="s">
        <v>63</v>
      </c>
      <c r="D44" s="221">
        <v>1847.45</v>
      </c>
      <c r="E44" s="221">
        <v>1847.45</v>
      </c>
      <c r="F44" s="221">
        <v>1847.45</v>
      </c>
      <c r="G44" s="221">
        <v>1847.45</v>
      </c>
      <c r="H44" s="221">
        <v>1847.45</v>
      </c>
      <c r="I44" s="221">
        <v>1847.45</v>
      </c>
      <c r="J44" s="221">
        <v>1847.45</v>
      </c>
      <c r="K44" s="221">
        <v>1847.45</v>
      </c>
      <c r="L44" s="221">
        <v>1847.45</v>
      </c>
      <c r="M44" s="221">
        <v>1847.45</v>
      </c>
      <c r="N44" s="221">
        <v>1847.45</v>
      </c>
      <c r="O44" s="221">
        <v>1847.45</v>
      </c>
      <c r="P44" s="218">
        <f t="shared" si="0"/>
        <v>22169.400000000005</v>
      </c>
    </row>
    <row r="45" spans="1:16" ht="14.25">
      <c r="A45" s="211"/>
      <c r="B45" s="219" t="s">
        <v>1752</v>
      </c>
      <c r="C45" s="219" t="s">
        <v>64</v>
      </c>
      <c r="D45" s="221">
        <v>1245.74</v>
      </c>
      <c r="E45" s="221">
        <v>1245.74</v>
      </c>
      <c r="F45" s="221">
        <v>1245.74</v>
      </c>
      <c r="G45" s="221">
        <v>1245.74</v>
      </c>
      <c r="H45" s="221">
        <v>1245.74</v>
      </c>
      <c r="I45" s="221">
        <v>1245.74</v>
      </c>
      <c r="J45" s="221">
        <v>1245.74</v>
      </c>
      <c r="K45" s="221">
        <v>1245.74</v>
      </c>
      <c r="L45" s="221">
        <v>1245.74</v>
      </c>
      <c r="M45" s="221">
        <v>1245.74</v>
      </c>
      <c r="N45" s="221">
        <v>1245.74</v>
      </c>
      <c r="O45" s="221">
        <v>1245.74</v>
      </c>
      <c r="P45" s="218">
        <f t="shared" si="0"/>
        <v>14948.88</v>
      </c>
    </row>
    <row r="46" spans="1:16" ht="14.25">
      <c r="A46" s="211"/>
      <c r="B46" s="219" t="s">
        <v>1753</v>
      </c>
      <c r="C46" s="219" t="s">
        <v>65</v>
      </c>
      <c r="D46" s="221">
        <v>1768.83</v>
      </c>
      <c r="E46" s="221">
        <v>1768.83</v>
      </c>
      <c r="F46" s="221">
        <v>1768.83</v>
      </c>
      <c r="G46" s="221">
        <v>1768.83</v>
      </c>
      <c r="H46" s="221">
        <v>1768.83</v>
      </c>
      <c r="I46" s="221">
        <v>1768.83</v>
      </c>
      <c r="J46" s="221">
        <v>1768.83</v>
      </c>
      <c r="K46" s="221">
        <v>1768.83</v>
      </c>
      <c r="L46" s="221">
        <v>1768.83</v>
      </c>
      <c r="M46" s="221">
        <v>1768.83</v>
      </c>
      <c r="N46" s="221">
        <v>1768.83</v>
      </c>
      <c r="O46" s="221">
        <v>1768.83</v>
      </c>
      <c r="P46" s="218">
        <f t="shared" si="0"/>
        <v>21225.96</v>
      </c>
    </row>
    <row r="47" spans="1:16" ht="14.25">
      <c r="A47" s="211"/>
      <c r="B47" s="219" t="s">
        <v>1754</v>
      </c>
      <c r="C47" s="219" t="s">
        <v>66</v>
      </c>
      <c r="D47" s="221">
        <v>2364.49</v>
      </c>
      <c r="E47" s="221">
        <v>2364.49</v>
      </c>
      <c r="F47" s="221">
        <v>2364.49</v>
      </c>
      <c r="G47" s="221">
        <v>2364.49</v>
      </c>
      <c r="H47" s="221">
        <v>2364.49</v>
      </c>
      <c r="I47" s="221">
        <v>2364.49</v>
      </c>
      <c r="J47" s="221">
        <v>2364.49</v>
      </c>
      <c r="K47" s="221">
        <v>2364.49</v>
      </c>
      <c r="L47" s="221">
        <v>2364.49</v>
      </c>
      <c r="M47" s="221">
        <v>2364.49</v>
      </c>
      <c r="N47" s="221">
        <v>2364.49</v>
      </c>
      <c r="O47" s="221">
        <v>2364.49</v>
      </c>
      <c r="P47" s="218">
        <f t="shared" si="0"/>
        <v>28373.87999999999</v>
      </c>
    </row>
    <row r="48" spans="1:16" ht="14.25">
      <c r="A48" s="211"/>
      <c r="B48" s="219" t="s">
        <v>1755</v>
      </c>
      <c r="C48" s="219" t="s">
        <v>67</v>
      </c>
      <c r="D48" s="221">
        <v>2291.92</v>
      </c>
      <c r="E48" s="221">
        <v>2291.92</v>
      </c>
      <c r="F48" s="221">
        <v>2291.92</v>
      </c>
      <c r="G48" s="221">
        <v>2291.92</v>
      </c>
      <c r="H48" s="221">
        <v>2291.92</v>
      </c>
      <c r="I48" s="221">
        <v>2291.92</v>
      </c>
      <c r="J48" s="221">
        <v>2291.92</v>
      </c>
      <c r="K48" s="221">
        <v>2291.92</v>
      </c>
      <c r="L48" s="221">
        <v>2291.92</v>
      </c>
      <c r="M48" s="221">
        <v>2291.92</v>
      </c>
      <c r="N48" s="221">
        <v>2291.92</v>
      </c>
      <c r="O48" s="221">
        <v>2291.92</v>
      </c>
      <c r="P48" s="218">
        <f t="shared" si="0"/>
        <v>27503.039999999994</v>
      </c>
    </row>
    <row r="49" spans="1:16" ht="14.25">
      <c r="A49" s="211"/>
      <c r="B49" s="219" t="s">
        <v>1756</v>
      </c>
      <c r="C49" s="219" t="s">
        <v>68</v>
      </c>
      <c r="D49" s="221">
        <v>1850.47</v>
      </c>
      <c r="E49" s="221">
        <v>1850.47</v>
      </c>
      <c r="F49" s="221">
        <v>1850.47</v>
      </c>
      <c r="G49" s="221">
        <v>1850.47</v>
      </c>
      <c r="H49" s="221">
        <v>1850.47</v>
      </c>
      <c r="I49" s="221">
        <v>1850.47</v>
      </c>
      <c r="J49" s="221">
        <v>1850.47</v>
      </c>
      <c r="K49" s="221">
        <v>1850.47</v>
      </c>
      <c r="L49" s="221">
        <v>1850.47</v>
      </c>
      <c r="M49" s="221">
        <v>1850.47</v>
      </c>
      <c r="N49" s="221">
        <v>1850.47</v>
      </c>
      <c r="O49" s="221">
        <v>1850.47</v>
      </c>
      <c r="P49" s="218">
        <f t="shared" si="0"/>
        <v>22205.640000000003</v>
      </c>
    </row>
    <row r="50" spans="1:16" ht="14.25">
      <c r="A50" s="211"/>
      <c r="B50" s="219" t="s">
        <v>1757</v>
      </c>
      <c r="C50" s="219" t="s">
        <v>69</v>
      </c>
      <c r="D50" s="221">
        <v>1260.86</v>
      </c>
      <c r="E50" s="221">
        <v>1260.86</v>
      </c>
      <c r="F50" s="221">
        <v>1260.86</v>
      </c>
      <c r="G50" s="221">
        <v>1260.86</v>
      </c>
      <c r="H50" s="221">
        <v>1260.86</v>
      </c>
      <c r="I50" s="221">
        <v>1260.86</v>
      </c>
      <c r="J50" s="221">
        <v>1260.86</v>
      </c>
      <c r="K50" s="221">
        <v>1260.86</v>
      </c>
      <c r="L50" s="221">
        <v>1260.86</v>
      </c>
      <c r="M50" s="221">
        <v>1260.86</v>
      </c>
      <c r="N50" s="221">
        <v>1260.86</v>
      </c>
      <c r="O50" s="221">
        <v>1260.86</v>
      </c>
      <c r="P50" s="218">
        <f t="shared" si="0"/>
        <v>15130.320000000002</v>
      </c>
    </row>
    <row r="51" spans="1:16" ht="14.25">
      <c r="A51" s="211"/>
      <c r="B51" s="219" t="s">
        <v>1758</v>
      </c>
      <c r="C51" s="219" t="s">
        <v>70</v>
      </c>
      <c r="D51" s="221">
        <v>1759.76</v>
      </c>
      <c r="E51" s="221">
        <v>1759.76</v>
      </c>
      <c r="F51" s="221">
        <v>1759.76</v>
      </c>
      <c r="G51" s="221">
        <v>1759.76</v>
      </c>
      <c r="H51" s="221">
        <v>1759.76</v>
      </c>
      <c r="I51" s="221">
        <v>1759.76</v>
      </c>
      <c r="J51" s="221">
        <v>1759.76</v>
      </c>
      <c r="K51" s="221">
        <v>1759.76</v>
      </c>
      <c r="L51" s="221">
        <v>1759.76</v>
      </c>
      <c r="M51" s="221">
        <v>1759.76</v>
      </c>
      <c r="N51" s="221">
        <v>1759.76</v>
      </c>
      <c r="O51" s="221">
        <v>1759.76</v>
      </c>
      <c r="P51" s="218">
        <f t="shared" si="0"/>
        <v>21117.119999999995</v>
      </c>
    </row>
    <row r="52" spans="1:16" ht="14.25">
      <c r="A52" s="211"/>
      <c r="B52" s="219" t="s">
        <v>1759</v>
      </c>
      <c r="C52" s="219" t="s">
        <v>71</v>
      </c>
      <c r="D52" s="221">
        <v>2373.56</v>
      </c>
      <c r="E52" s="221">
        <v>2373.56</v>
      </c>
      <c r="F52" s="221">
        <v>2373.56</v>
      </c>
      <c r="G52" s="221">
        <v>2373.56</v>
      </c>
      <c r="H52" s="221">
        <v>2373.56</v>
      </c>
      <c r="I52" s="221">
        <v>2373.56</v>
      </c>
      <c r="J52" s="221">
        <v>2373.56</v>
      </c>
      <c r="K52" s="221">
        <v>2373.56</v>
      </c>
      <c r="L52" s="221">
        <v>2373.56</v>
      </c>
      <c r="M52" s="221">
        <v>2373.56</v>
      </c>
      <c r="N52" s="221">
        <v>2373.56</v>
      </c>
      <c r="O52" s="221">
        <v>2373.56</v>
      </c>
      <c r="P52" s="218">
        <f t="shared" si="0"/>
        <v>28482.720000000005</v>
      </c>
    </row>
    <row r="53" spans="1:16" ht="14.25">
      <c r="A53" s="211"/>
      <c r="B53" s="219" t="s">
        <v>1760</v>
      </c>
      <c r="C53" s="219" t="s">
        <v>72</v>
      </c>
      <c r="D53" s="221">
        <v>1847.45</v>
      </c>
      <c r="E53" s="221">
        <v>1847.45</v>
      </c>
      <c r="F53" s="221">
        <v>1847.45</v>
      </c>
      <c r="G53" s="221">
        <v>1847.45</v>
      </c>
      <c r="H53" s="221">
        <v>1847.45</v>
      </c>
      <c r="I53" s="221">
        <v>1847.45</v>
      </c>
      <c r="J53" s="221">
        <v>1847.45</v>
      </c>
      <c r="K53" s="221">
        <v>1847.45</v>
      </c>
      <c r="L53" s="221">
        <v>1847.45</v>
      </c>
      <c r="M53" s="221">
        <v>1847.45</v>
      </c>
      <c r="N53" s="221">
        <v>1847.45</v>
      </c>
      <c r="O53" s="221">
        <v>1847.45</v>
      </c>
      <c r="P53" s="218">
        <f t="shared" si="0"/>
        <v>22169.400000000005</v>
      </c>
    </row>
    <row r="54" spans="1:16" ht="14.25">
      <c r="A54" s="211"/>
      <c r="B54" s="219" t="s">
        <v>1761</v>
      </c>
      <c r="C54" s="219" t="s">
        <v>73</v>
      </c>
      <c r="D54" s="221">
        <v>1254.81</v>
      </c>
      <c r="E54" s="221">
        <v>1254.81</v>
      </c>
      <c r="F54" s="221">
        <v>1254.81</v>
      </c>
      <c r="G54" s="221">
        <v>1254.81</v>
      </c>
      <c r="H54" s="221">
        <v>1254.81</v>
      </c>
      <c r="I54" s="221">
        <v>1254.81</v>
      </c>
      <c r="J54" s="221">
        <v>1254.81</v>
      </c>
      <c r="K54" s="221">
        <v>1254.81</v>
      </c>
      <c r="L54" s="221">
        <v>1254.81</v>
      </c>
      <c r="M54" s="221">
        <v>1254.81</v>
      </c>
      <c r="N54" s="221">
        <v>1254.81</v>
      </c>
      <c r="O54" s="221">
        <v>1254.81</v>
      </c>
      <c r="P54" s="218">
        <f t="shared" si="0"/>
        <v>15057.719999999996</v>
      </c>
    </row>
    <row r="55" spans="1:16" ht="14.25">
      <c r="A55" s="211"/>
      <c r="B55" s="219" t="s">
        <v>1762</v>
      </c>
      <c r="C55" s="219" t="s">
        <v>74</v>
      </c>
      <c r="D55" s="221">
        <v>1765.81</v>
      </c>
      <c r="E55" s="221">
        <v>1765.81</v>
      </c>
      <c r="F55" s="221">
        <v>1765.81</v>
      </c>
      <c r="G55" s="221">
        <v>1765.81</v>
      </c>
      <c r="H55" s="221">
        <v>1765.81</v>
      </c>
      <c r="I55" s="221">
        <v>1765.81</v>
      </c>
      <c r="J55" s="221">
        <v>1765.81</v>
      </c>
      <c r="K55" s="221">
        <v>1765.81</v>
      </c>
      <c r="L55" s="221">
        <v>1765.81</v>
      </c>
      <c r="M55" s="221">
        <v>1765.81</v>
      </c>
      <c r="N55" s="221">
        <v>1765.81</v>
      </c>
      <c r="O55" s="221">
        <v>1765.81</v>
      </c>
      <c r="P55" s="218">
        <f t="shared" si="0"/>
        <v>21189.72</v>
      </c>
    </row>
    <row r="56" spans="1:16" ht="14.25">
      <c r="A56" s="211"/>
      <c r="B56" s="219" t="s">
        <v>1763</v>
      </c>
      <c r="C56" s="219" t="s">
        <v>75</v>
      </c>
      <c r="D56" s="221">
        <v>2376.58</v>
      </c>
      <c r="E56" s="221">
        <v>2376.58</v>
      </c>
      <c r="F56" s="221">
        <v>2376.58</v>
      </c>
      <c r="G56" s="221">
        <v>2376.58</v>
      </c>
      <c r="H56" s="221">
        <v>2376.58</v>
      </c>
      <c r="I56" s="221">
        <v>2376.58</v>
      </c>
      <c r="J56" s="221">
        <v>2376.58</v>
      </c>
      <c r="K56" s="221">
        <v>2376.58</v>
      </c>
      <c r="L56" s="221">
        <v>2376.58</v>
      </c>
      <c r="M56" s="221">
        <v>2376.58</v>
      </c>
      <c r="N56" s="221">
        <v>2376.58</v>
      </c>
      <c r="O56" s="221">
        <v>2376.58</v>
      </c>
      <c r="P56" s="218">
        <f t="shared" si="0"/>
        <v>28518.960000000006</v>
      </c>
    </row>
    <row r="57" spans="1:16" ht="14.25">
      <c r="A57" s="211"/>
      <c r="B57" s="219" t="s">
        <v>1764</v>
      </c>
      <c r="C57" s="219" t="s">
        <v>76</v>
      </c>
      <c r="D57" s="221">
        <v>1859.54</v>
      </c>
      <c r="E57" s="221">
        <v>1859.54</v>
      </c>
      <c r="F57" s="221">
        <v>1859.54</v>
      </c>
      <c r="G57" s="221">
        <v>1859.54</v>
      </c>
      <c r="H57" s="221">
        <v>1859.54</v>
      </c>
      <c r="I57" s="221">
        <v>1859.54</v>
      </c>
      <c r="J57" s="221">
        <v>1859.54</v>
      </c>
      <c r="K57" s="221">
        <v>1859.54</v>
      </c>
      <c r="L57" s="221">
        <v>1859.54</v>
      </c>
      <c r="M57" s="221">
        <v>1859.54</v>
      </c>
      <c r="N57" s="221">
        <v>1859.54</v>
      </c>
      <c r="O57" s="221">
        <v>1859.54</v>
      </c>
      <c r="P57" s="218">
        <f t="shared" si="0"/>
        <v>22314.480000000007</v>
      </c>
    </row>
    <row r="58" spans="1:16" ht="14.25">
      <c r="A58" s="211"/>
      <c r="B58" s="219" t="s">
        <v>1765</v>
      </c>
      <c r="C58" s="219" t="s">
        <v>77</v>
      </c>
      <c r="D58" s="221">
        <v>1245.74</v>
      </c>
      <c r="E58" s="221">
        <v>1245.74</v>
      </c>
      <c r="F58" s="221">
        <v>1245.74</v>
      </c>
      <c r="G58" s="221">
        <v>1245.74</v>
      </c>
      <c r="H58" s="221">
        <v>1245.74</v>
      </c>
      <c r="I58" s="221">
        <v>1245.74</v>
      </c>
      <c r="J58" s="221">
        <v>1245.74</v>
      </c>
      <c r="K58" s="221">
        <v>1245.74</v>
      </c>
      <c r="L58" s="221">
        <v>1245.74</v>
      </c>
      <c r="M58" s="221">
        <v>1245.74</v>
      </c>
      <c r="N58" s="221">
        <v>1245.74</v>
      </c>
      <c r="O58" s="221">
        <v>1245.74</v>
      </c>
      <c r="P58" s="218">
        <f t="shared" si="0"/>
        <v>14948.88</v>
      </c>
    </row>
    <row r="59" spans="1:16" ht="14.25">
      <c r="A59" s="211"/>
      <c r="B59" s="219" t="s">
        <v>1766</v>
      </c>
      <c r="C59" s="219" t="s">
        <v>78</v>
      </c>
      <c r="D59" s="221">
        <v>1850.47</v>
      </c>
      <c r="E59" s="221">
        <v>1850.47</v>
      </c>
      <c r="F59" s="221">
        <v>1850.47</v>
      </c>
      <c r="G59" s="221">
        <v>1850.47</v>
      </c>
      <c r="H59" s="221">
        <v>1850.47</v>
      </c>
      <c r="I59" s="221">
        <v>1850.47</v>
      </c>
      <c r="J59" s="221">
        <v>1850.47</v>
      </c>
      <c r="K59" s="221">
        <v>1850.47</v>
      </c>
      <c r="L59" s="221">
        <v>1850.47</v>
      </c>
      <c r="M59" s="221">
        <v>1850.47</v>
      </c>
      <c r="N59" s="221">
        <v>1850.47</v>
      </c>
      <c r="O59" s="221">
        <v>1850.47</v>
      </c>
      <c r="P59" s="218">
        <f t="shared" si="0"/>
        <v>22205.640000000003</v>
      </c>
    </row>
    <row r="60" spans="1:16" ht="14.25">
      <c r="A60" s="211"/>
      <c r="B60" s="219" t="s">
        <v>1767</v>
      </c>
      <c r="C60" s="219" t="s">
        <v>79</v>
      </c>
      <c r="D60" s="221">
        <v>1771.86</v>
      </c>
      <c r="E60" s="221">
        <v>1771.86</v>
      </c>
      <c r="F60" s="221">
        <v>1771.86</v>
      </c>
      <c r="G60" s="221">
        <v>1771.86</v>
      </c>
      <c r="H60" s="221">
        <v>1771.86</v>
      </c>
      <c r="I60" s="221">
        <v>1771.86</v>
      </c>
      <c r="J60" s="221">
        <v>1771.86</v>
      </c>
      <c r="K60" s="221">
        <v>1771.86</v>
      </c>
      <c r="L60" s="221">
        <v>1771.86</v>
      </c>
      <c r="M60" s="221">
        <v>1771.86</v>
      </c>
      <c r="N60" s="221">
        <v>1771.86</v>
      </c>
      <c r="O60" s="221">
        <v>1771.86</v>
      </c>
      <c r="P60" s="218">
        <f t="shared" si="0"/>
        <v>21262.320000000003</v>
      </c>
    </row>
    <row r="61" spans="1:16" ht="14.25">
      <c r="A61" s="211"/>
      <c r="B61" s="219" t="s">
        <v>1768</v>
      </c>
      <c r="C61" s="219" t="s">
        <v>80</v>
      </c>
      <c r="D61" s="221">
        <v>2364.49</v>
      </c>
      <c r="E61" s="221">
        <v>2364.49</v>
      </c>
      <c r="F61" s="221">
        <v>2364.49</v>
      </c>
      <c r="G61" s="221">
        <v>2364.49</v>
      </c>
      <c r="H61" s="221">
        <v>2364.49</v>
      </c>
      <c r="I61" s="221">
        <v>2364.49</v>
      </c>
      <c r="J61" s="221">
        <v>2364.49</v>
      </c>
      <c r="K61" s="221">
        <v>2364.49</v>
      </c>
      <c r="L61" s="221">
        <v>2364.49</v>
      </c>
      <c r="M61" s="221">
        <v>2364.49</v>
      </c>
      <c r="N61" s="221">
        <v>2364.49</v>
      </c>
      <c r="O61" s="221">
        <v>2364.49</v>
      </c>
      <c r="P61" s="218">
        <f t="shared" si="0"/>
        <v>28373.87999999999</v>
      </c>
    </row>
    <row r="62" spans="1:16" ht="14.25">
      <c r="A62" s="211"/>
      <c r="B62" s="219" t="s">
        <v>1769</v>
      </c>
      <c r="C62" s="219" t="s">
        <v>81</v>
      </c>
      <c r="D62" s="221">
        <v>1847.45</v>
      </c>
      <c r="E62" s="221">
        <v>1847.45</v>
      </c>
      <c r="F62" s="221">
        <v>1847.45</v>
      </c>
      <c r="G62" s="221">
        <v>1847.45</v>
      </c>
      <c r="H62" s="221">
        <v>1847.45</v>
      </c>
      <c r="I62" s="221">
        <v>1847.45</v>
      </c>
      <c r="J62" s="221">
        <v>1847.45</v>
      </c>
      <c r="K62" s="221">
        <v>1847.45</v>
      </c>
      <c r="L62" s="221">
        <v>1847.45</v>
      </c>
      <c r="M62" s="221">
        <v>1847.45</v>
      </c>
      <c r="N62" s="221">
        <v>1847.45</v>
      </c>
      <c r="O62" s="221">
        <v>1847.45</v>
      </c>
      <c r="P62" s="218">
        <f t="shared" si="0"/>
        <v>22169.400000000005</v>
      </c>
    </row>
    <row r="63" spans="1:16" ht="14.25">
      <c r="A63" s="211"/>
      <c r="B63" s="219" t="s">
        <v>1770</v>
      </c>
      <c r="C63" s="219" t="s">
        <v>82</v>
      </c>
      <c r="D63" s="221">
        <v>1254.81</v>
      </c>
      <c r="E63" s="221">
        <v>1254.81</v>
      </c>
      <c r="F63" s="221">
        <v>1254.81</v>
      </c>
      <c r="G63" s="221">
        <v>1254.81</v>
      </c>
      <c r="H63" s="221">
        <v>1254.81</v>
      </c>
      <c r="I63" s="221">
        <v>1254.81</v>
      </c>
      <c r="J63" s="221">
        <v>1254.81</v>
      </c>
      <c r="K63" s="221">
        <v>1254.81</v>
      </c>
      <c r="L63" s="221">
        <v>1254.81</v>
      </c>
      <c r="M63" s="221">
        <v>1254.81</v>
      </c>
      <c r="N63" s="221">
        <v>1254.81</v>
      </c>
      <c r="O63" s="221">
        <v>1254.81</v>
      </c>
      <c r="P63" s="218">
        <f t="shared" si="0"/>
        <v>15057.719999999996</v>
      </c>
    </row>
    <row r="64" spans="1:16" ht="14.25">
      <c r="A64" s="211"/>
      <c r="B64" s="219" t="s">
        <v>1771</v>
      </c>
      <c r="C64" s="219" t="s">
        <v>83</v>
      </c>
      <c r="D64" s="221">
        <v>1777.9</v>
      </c>
      <c r="E64" s="221">
        <v>1777.9</v>
      </c>
      <c r="F64" s="221">
        <v>1777.9</v>
      </c>
      <c r="G64" s="221">
        <v>1777.9</v>
      </c>
      <c r="H64" s="221">
        <v>1777.9</v>
      </c>
      <c r="I64" s="221">
        <v>1777.9</v>
      </c>
      <c r="J64" s="221">
        <v>1777.9</v>
      </c>
      <c r="K64" s="221">
        <v>1777.9</v>
      </c>
      <c r="L64" s="221">
        <v>1777.9</v>
      </c>
      <c r="M64" s="221">
        <v>1777.9</v>
      </c>
      <c r="N64" s="221">
        <v>1777.9</v>
      </c>
      <c r="O64" s="221">
        <v>1777.9</v>
      </c>
      <c r="P64" s="218">
        <f t="shared" si="0"/>
        <v>21334.800000000003</v>
      </c>
    </row>
    <row r="65" spans="1:16" ht="14.25">
      <c r="A65" s="211"/>
      <c r="B65" s="219" t="s">
        <v>1772</v>
      </c>
      <c r="C65" s="219" t="s">
        <v>84</v>
      </c>
      <c r="D65" s="221">
        <v>2370.54</v>
      </c>
      <c r="E65" s="221">
        <v>2370.54</v>
      </c>
      <c r="F65" s="221">
        <v>2370.54</v>
      </c>
      <c r="G65" s="221">
        <v>2370.54</v>
      </c>
      <c r="H65" s="221">
        <v>2370.54</v>
      </c>
      <c r="I65" s="221">
        <v>2370.54</v>
      </c>
      <c r="J65" s="221">
        <v>2370.54</v>
      </c>
      <c r="K65" s="221">
        <v>2370.54</v>
      </c>
      <c r="L65" s="221">
        <v>2370.54</v>
      </c>
      <c r="M65" s="221">
        <v>2370.54</v>
      </c>
      <c r="N65" s="221">
        <v>2370.54</v>
      </c>
      <c r="O65" s="221">
        <v>2370.54</v>
      </c>
      <c r="P65" s="218">
        <f t="shared" si="0"/>
        <v>28446.480000000007</v>
      </c>
    </row>
    <row r="66" spans="1:16" ht="14.25">
      <c r="A66" s="211"/>
      <c r="B66" s="219" t="s">
        <v>1773</v>
      </c>
      <c r="C66" s="219" t="s">
        <v>85</v>
      </c>
      <c r="D66" s="221">
        <v>1856.52</v>
      </c>
      <c r="E66" s="221">
        <v>1856.52</v>
      </c>
      <c r="F66" s="221">
        <v>1856.52</v>
      </c>
      <c r="G66" s="221">
        <v>1856.52</v>
      </c>
      <c r="H66" s="221">
        <v>1856.52</v>
      </c>
      <c r="I66" s="221">
        <v>1856.52</v>
      </c>
      <c r="J66" s="221">
        <v>1856.52</v>
      </c>
      <c r="K66" s="221">
        <v>1856.52</v>
      </c>
      <c r="L66" s="221">
        <v>1856.52</v>
      </c>
      <c r="M66" s="221">
        <v>1856.52</v>
      </c>
      <c r="N66" s="221">
        <v>1856.52</v>
      </c>
      <c r="O66" s="221">
        <v>1856.52</v>
      </c>
      <c r="P66" s="218">
        <f t="shared" si="0"/>
        <v>22278.24</v>
      </c>
    </row>
    <row r="67" spans="1:16" ht="14.25">
      <c r="A67" s="211"/>
      <c r="B67" s="219" t="s">
        <v>1774</v>
      </c>
      <c r="C67" s="219" t="s">
        <v>86</v>
      </c>
      <c r="D67" s="221">
        <v>1251.79</v>
      </c>
      <c r="E67" s="221">
        <v>1251.79</v>
      </c>
      <c r="F67" s="221">
        <v>1251.79</v>
      </c>
      <c r="G67" s="221">
        <v>1251.79</v>
      </c>
      <c r="H67" s="221">
        <v>1251.79</v>
      </c>
      <c r="I67" s="221">
        <v>1251.79</v>
      </c>
      <c r="J67" s="221">
        <v>1251.79</v>
      </c>
      <c r="K67" s="221">
        <v>1251.79</v>
      </c>
      <c r="L67" s="221">
        <v>1251.79</v>
      </c>
      <c r="M67" s="221">
        <v>1251.79</v>
      </c>
      <c r="N67" s="221">
        <v>1251.79</v>
      </c>
      <c r="O67" s="221">
        <v>1251.79</v>
      </c>
      <c r="P67" s="218">
        <f t="shared" si="0"/>
        <v>15021.480000000003</v>
      </c>
    </row>
    <row r="68" spans="1:16" ht="14.25">
      <c r="A68" s="211"/>
      <c r="B68" s="219" t="s">
        <v>1775</v>
      </c>
      <c r="C68" s="219" t="s">
        <v>87</v>
      </c>
      <c r="D68" s="221">
        <v>1762.78</v>
      </c>
      <c r="E68" s="221">
        <v>1762.78</v>
      </c>
      <c r="F68" s="221">
        <v>1762.78</v>
      </c>
      <c r="G68" s="221">
        <v>1762.78</v>
      </c>
      <c r="H68" s="221">
        <v>1762.78</v>
      </c>
      <c r="I68" s="221">
        <v>1762.78</v>
      </c>
      <c r="J68" s="221">
        <v>1762.78</v>
      </c>
      <c r="K68" s="221">
        <v>1762.78</v>
      </c>
      <c r="L68" s="221">
        <v>1762.78</v>
      </c>
      <c r="M68" s="221">
        <v>1762.78</v>
      </c>
      <c r="N68" s="221">
        <v>1762.78</v>
      </c>
      <c r="O68" s="221">
        <v>1762.78</v>
      </c>
      <c r="P68" s="218">
        <f t="shared" si="0"/>
        <v>21153.36</v>
      </c>
    </row>
    <row r="69" spans="1:16" ht="14.25">
      <c r="A69" s="211"/>
      <c r="B69" s="219" t="s">
        <v>1776</v>
      </c>
      <c r="C69" s="219" t="s">
        <v>88</v>
      </c>
      <c r="D69" s="221">
        <v>2367.51</v>
      </c>
      <c r="E69" s="221">
        <v>2367.51</v>
      </c>
      <c r="F69" s="221">
        <v>2367.51</v>
      </c>
      <c r="G69" s="221">
        <v>2367.51</v>
      </c>
      <c r="H69" s="221">
        <v>2367.51</v>
      </c>
      <c r="I69" s="221">
        <v>2367.51</v>
      </c>
      <c r="J69" s="221">
        <v>2367.51</v>
      </c>
      <c r="K69" s="221">
        <v>2367.51</v>
      </c>
      <c r="L69" s="221">
        <v>2367.51</v>
      </c>
      <c r="M69" s="221">
        <v>2367.51</v>
      </c>
      <c r="N69" s="221">
        <v>2367.51</v>
      </c>
      <c r="O69" s="221">
        <v>2367.51</v>
      </c>
      <c r="P69" s="218">
        <f t="shared" si="0"/>
        <v>28410.12000000001</v>
      </c>
    </row>
    <row r="70" spans="1:16" ht="14.25">
      <c r="A70" s="211"/>
      <c r="B70" s="219" t="s">
        <v>1777</v>
      </c>
      <c r="C70" s="219" t="s">
        <v>89</v>
      </c>
      <c r="D70" s="221">
        <v>1248.76</v>
      </c>
      <c r="E70" s="221">
        <v>1248.76</v>
      </c>
      <c r="F70" s="221">
        <v>1248.76</v>
      </c>
      <c r="G70" s="221">
        <v>1248.76</v>
      </c>
      <c r="H70" s="221">
        <v>1248.76</v>
      </c>
      <c r="I70" s="221">
        <v>1248.76</v>
      </c>
      <c r="J70" s="221">
        <v>1248.76</v>
      </c>
      <c r="K70" s="221">
        <v>1248.76</v>
      </c>
      <c r="L70" s="221">
        <v>1248.76</v>
      </c>
      <c r="M70" s="221">
        <v>1248.76</v>
      </c>
      <c r="N70" s="221">
        <v>1248.76</v>
      </c>
      <c r="O70" s="221">
        <v>1248.76</v>
      </c>
      <c r="P70" s="218">
        <f t="shared" si="0"/>
        <v>14985.12</v>
      </c>
    </row>
    <row r="71" spans="1:16" ht="14.25">
      <c r="A71" s="211"/>
      <c r="B71" s="219" t="s">
        <v>1778</v>
      </c>
      <c r="C71" s="219" t="s">
        <v>90</v>
      </c>
      <c r="D71" s="221">
        <v>1853.49</v>
      </c>
      <c r="E71" s="221">
        <v>1853.49</v>
      </c>
      <c r="F71" s="221">
        <v>1853.49</v>
      </c>
      <c r="G71" s="221">
        <v>1853.49</v>
      </c>
      <c r="H71" s="221">
        <v>1853.49</v>
      </c>
      <c r="I71" s="221">
        <v>1853.49</v>
      </c>
      <c r="J71" s="221">
        <v>1853.49</v>
      </c>
      <c r="K71" s="221">
        <v>1853.49</v>
      </c>
      <c r="L71" s="221">
        <v>1853.49</v>
      </c>
      <c r="M71" s="221">
        <v>1853.49</v>
      </c>
      <c r="N71" s="221">
        <v>1853.49</v>
      </c>
      <c r="O71" s="221">
        <v>1853.49</v>
      </c>
      <c r="P71" s="218">
        <f t="shared" si="0"/>
        <v>22241.880000000005</v>
      </c>
    </row>
    <row r="72" spans="1:16" ht="14.25">
      <c r="A72" s="211"/>
      <c r="B72" s="219" t="s">
        <v>1779</v>
      </c>
      <c r="C72" s="219" t="s">
        <v>1450</v>
      </c>
      <c r="D72" s="221">
        <v>3002.48</v>
      </c>
      <c r="E72" s="221">
        <v>3002.48</v>
      </c>
      <c r="F72" s="221">
        <v>3002.48</v>
      </c>
      <c r="G72" s="221">
        <v>3002.48</v>
      </c>
      <c r="H72" s="221">
        <v>3002.48</v>
      </c>
      <c r="I72" s="221">
        <v>3002.48</v>
      </c>
      <c r="J72" s="221">
        <v>3002.48</v>
      </c>
      <c r="K72" s="221">
        <v>3002.48</v>
      </c>
      <c r="L72" s="221">
        <v>3002.48</v>
      </c>
      <c r="M72" s="221">
        <v>3002.48</v>
      </c>
      <c r="N72" s="221">
        <v>3002.48</v>
      </c>
      <c r="O72" s="221">
        <v>3002.48</v>
      </c>
      <c r="P72" s="218">
        <f t="shared" si="0"/>
        <v>36029.76</v>
      </c>
    </row>
    <row r="73" spans="1:16" ht="14.25">
      <c r="A73" s="211"/>
      <c r="B73" s="219" t="s">
        <v>1780</v>
      </c>
      <c r="C73" s="219" t="s">
        <v>93</v>
      </c>
      <c r="D73" s="221">
        <v>2370.54</v>
      </c>
      <c r="E73" s="221">
        <v>2370.54</v>
      </c>
      <c r="F73" s="221">
        <v>2370.54</v>
      </c>
      <c r="G73" s="221">
        <v>2370.54</v>
      </c>
      <c r="H73" s="221">
        <v>2370.54</v>
      </c>
      <c r="I73" s="221">
        <v>2370.54</v>
      </c>
      <c r="J73" s="221">
        <v>2370.54</v>
      </c>
      <c r="K73" s="221">
        <v>2370.54</v>
      </c>
      <c r="L73" s="221">
        <v>2370.54</v>
      </c>
      <c r="M73" s="221">
        <v>2370.54</v>
      </c>
      <c r="N73" s="221">
        <v>2370.54</v>
      </c>
      <c r="O73" s="221">
        <v>2370.54</v>
      </c>
      <c r="P73" s="218">
        <f aca="true" t="shared" si="1" ref="P73:P135">SUM(D73:O73)</f>
        <v>28446.480000000007</v>
      </c>
    </row>
    <row r="74" spans="1:16" ht="14.25">
      <c r="A74" s="211"/>
      <c r="B74" s="219" t="s">
        <v>1781</v>
      </c>
      <c r="C74" s="219" t="s">
        <v>94</v>
      </c>
      <c r="D74" s="221">
        <v>1862.56</v>
      </c>
      <c r="E74" s="221">
        <v>1862.56</v>
      </c>
      <c r="F74" s="221">
        <v>1862.56</v>
      </c>
      <c r="G74" s="221">
        <v>1862.56</v>
      </c>
      <c r="H74" s="221">
        <v>1862.56</v>
      </c>
      <c r="I74" s="221">
        <v>1862.56</v>
      </c>
      <c r="J74" s="221">
        <v>1862.56</v>
      </c>
      <c r="K74" s="221">
        <v>1862.56</v>
      </c>
      <c r="L74" s="221">
        <v>1862.56</v>
      </c>
      <c r="M74" s="221">
        <v>1862.56</v>
      </c>
      <c r="N74" s="221">
        <v>1862.56</v>
      </c>
      <c r="O74" s="221">
        <v>1862.56</v>
      </c>
      <c r="P74" s="218">
        <f t="shared" si="1"/>
        <v>22350.72</v>
      </c>
    </row>
    <row r="75" spans="1:16" ht="14.25">
      <c r="A75" s="211"/>
      <c r="B75" s="219" t="s">
        <v>1782</v>
      </c>
      <c r="C75" s="219" t="s">
        <v>95</v>
      </c>
      <c r="D75" s="221">
        <v>1260.86</v>
      </c>
      <c r="E75" s="221">
        <v>1260.86</v>
      </c>
      <c r="F75" s="221">
        <v>1260.86</v>
      </c>
      <c r="G75" s="221">
        <v>1260.86</v>
      </c>
      <c r="H75" s="221">
        <v>1260.86</v>
      </c>
      <c r="I75" s="221">
        <v>1260.86</v>
      </c>
      <c r="J75" s="221">
        <v>1260.86</v>
      </c>
      <c r="K75" s="221">
        <v>1260.86</v>
      </c>
      <c r="L75" s="221">
        <v>1260.86</v>
      </c>
      <c r="M75" s="221">
        <v>1260.86</v>
      </c>
      <c r="N75" s="221">
        <v>1260.86</v>
      </c>
      <c r="O75" s="221">
        <v>1260.86</v>
      </c>
      <c r="P75" s="218">
        <f t="shared" si="1"/>
        <v>15130.320000000002</v>
      </c>
    </row>
    <row r="76" spans="1:16" ht="14.25">
      <c r="A76" s="211"/>
      <c r="B76" s="219" t="s">
        <v>1783</v>
      </c>
      <c r="C76" s="219" t="s">
        <v>96</v>
      </c>
      <c r="D76" s="221">
        <v>1765.81</v>
      </c>
      <c r="E76" s="221">
        <v>1765.81</v>
      </c>
      <c r="F76" s="221">
        <v>1765.81</v>
      </c>
      <c r="G76" s="221">
        <v>1765.81</v>
      </c>
      <c r="H76" s="221">
        <v>1765.81</v>
      </c>
      <c r="I76" s="221">
        <v>1765.81</v>
      </c>
      <c r="J76" s="221">
        <v>1765.81</v>
      </c>
      <c r="K76" s="221">
        <v>1765.81</v>
      </c>
      <c r="L76" s="221">
        <v>1765.81</v>
      </c>
      <c r="M76" s="221">
        <v>1765.81</v>
      </c>
      <c r="N76" s="221">
        <v>1765.81</v>
      </c>
      <c r="O76" s="221">
        <v>1765.81</v>
      </c>
      <c r="P76" s="218">
        <f t="shared" si="1"/>
        <v>21189.72</v>
      </c>
    </row>
    <row r="77" spans="1:16" ht="14.25">
      <c r="A77" s="211"/>
      <c r="B77" s="219" t="s">
        <v>1784</v>
      </c>
      <c r="C77" s="219" t="s">
        <v>1005</v>
      </c>
      <c r="D77" s="221">
        <v>2367.51</v>
      </c>
      <c r="E77" s="221">
        <v>2367.51</v>
      </c>
      <c r="F77" s="221">
        <v>2367.51</v>
      </c>
      <c r="G77" s="221">
        <v>2367.51</v>
      </c>
      <c r="H77" s="221">
        <v>2367.51</v>
      </c>
      <c r="I77" s="221">
        <v>2367.51</v>
      </c>
      <c r="J77" s="221">
        <v>2367.51</v>
      </c>
      <c r="K77" s="221">
        <v>2367.51</v>
      </c>
      <c r="L77" s="221">
        <v>2367.51</v>
      </c>
      <c r="M77" s="221">
        <v>2367.51</v>
      </c>
      <c r="N77" s="221">
        <v>2367.51</v>
      </c>
      <c r="O77" s="221">
        <v>2367.51</v>
      </c>
      <c r="P77" s="218">
        <f t="shared" si="1"/>
        <v>28410.12000000001</v>
      </c>
    </row>
    <row r="78" spans="1:16" ht="14.25">
      <c r="A78" s="211"/>
      <c r="B78" s="219" t="s">
        <v>1785</v>
      </c>
      <c r="C78" s="219" t="s">
        <v>1006</v>
      </c>
      <c r="D78" s="221">
        <v>1853.49</v>
      </c>
      <c r="E78" s="221">
        <v>1853.49</v>
      </c>
      <c r="F78" s="221">
        <v>1853.49</v>
      </c>
      <c r="G78" s="221">
        <v>1853.49</v>
      </c>
      <c r="H78" s="221">
        <v>1853.49</v>
      </c>
      <c r="I78" s="221">
        <v>1853.49</v>
      </c>
      <c r="J78" s="221">
        <v>1853.49</v>
      </c>
      <c r="K78" s="221">
        <v>1853.49</v>
      </c>
      <c r="L78" s="221">
        <v>1853.49</v>
      </c>
      <c r="M78" s="221">
        <v>1853.49</v>
      </c>
      <c r="N78" s="221">
        <v>1853.49</v>
      </c>
      <c r="O78" s="221">
        <v>1853.49</v>
      </c>
      <c r="P78" s="218">
        <f t="shared" si="1"/>
        <v>22241.880000000005</v>
      </c>
    </row>
    <row r="79" spans="1:16" ht="14.25">
      <c r="A79" s="211"/>
      <c r="B79" s="219" t="s">
        <v>1786</v>
      </c>
      <c r="C79" s="219" t="s">
        <v>1007</v>
      </c>
      <c r="D79" s="221">
        <v>1257.84</v>
      </c>
      <c r="E79" s="221">
        <v>1257.84</v>
      </c>
      <c r="F79" s="221">
        <v>1257.84</v>
      </c>
      <c r="G79" s="221">
        <v>1257.84</v>
      </c>
      <c r="H79" s="221">
        <v>1257.84</v>
      </c>
      <c r="I79" s="221">
        <v>1257.84</v>
      </c>
      <c r="J79" s="221">
        <v>1257.84</v>
      </c>
      <c r="K79" s="221">
        <v>1257.84</v>
      </c>
      <c r="L79" s="221">
        <v>1257.84</v>
      </c>
      <c r="M79" s="221">
        <v>1257.84</v>
      </c>
      <c r="N79" s="221">
        <v>1257.84</v>
      </c>
      <c r="O79" s="221">
        <v>1257.84</v>
      </c>
      <c r="P79" s="218">
        <f t="shared" si="1"/>
        <v>15094.08</v>
      </c>
    </row>
    <row r="80" spans="1:16" ht="14.25">
      <c r="A80" s="211"/>
      <c r="B80" s="219" t="s">
        <v>1787</v>
      </c>
      <c r="C80" s="219" t="s">
        <v>97</v>
      </c>
      <c r="D80" s="221">
        <v>1756.74</v>
      </c>
      <c r="E80" s="221">
        <v>1756.74</v>
      </c>
      <c r="F80" s="221">
        <v>1756.74</v>
      </c>
      <c r="G80" s="221">
        <v>1756.74</v>
      </c>
      <c r="H80" s="221">
        <v>1756.74</v>
      </c>
      <c r="I80" s="222">
        <v>58.56</v>
      </c>
      <c r="J80" s="220"/>
      <c r="K80" s="220"/>
      <c r="L80" s="220"/>
      <c r="M80" s="220"/>
      <c r="N80" s="220"/>
      <c r="O80" s="220"/>
      <c r="P80" s="218">
        <f t="shared" si="1"/>
        <v>8842.26</v>
      </c>
    </row>
    <row r="81" spans="1:16" ht="14.25">
      <c r="A81" s="211"/>
      <c r="B81" s="219" t="s">
        <v>1788</v>
      </c>
      <c r="C81" s="219" t="s">
        <v>97</v>
      </c>
      <c r="D81" s="220"/>
      <c r="E81" s="220"/>
      <c r="F81" s="220"/>
      <c r="G81" s="220"/>
      <c r="H81" s="220"/>
      <c r="I81" s="221">
        <v>1698.18</v>
      </c>
      <c r="J81" s="221">
        <v>1756.74</v>
      </c>
      <c r="K81" s="221">
        <v>1756.74</v>
      </c>
      <c r="L81" s="221">
        <v>1756.73</v>
      </c>
      <c r="M81" s="221">
        <v>1756.74</v>
      </c>
      <c r="N81" s="221">
        <v>1756.74</v>
      </c>
      <c r="O81" s="221">
        <v>1756.74</v>
      </c>
      <c r="P81" s="218">
        <f t="shared" si="1"/>
        <v>12238.609999999999</v>
      </c>
    </row>
    <row r="82" spans="1:16" ht="14.25">
      <c r="A82" s="211"/>
      <c r="B82" s="219" t="s">
        <v>1789</v>
      </c>
      <c r="C82" s="219" t="s">
        <v>1008</v>
      </c>
      <c r="D82" s="221">
        <v>1777.9</v>
      </c>
      <c r="E82" s="221">
        <v>1777.9</v>
      </c>
      <c r="F82" s="221">
        <v>1777.9</v>
      </c>
      <c r="G82" s="221">
        <v>1777.9</v>
      </c>
      <c r="H82" s="221">
        <v>1777.9</v>
      </c>
      <c r="I82" s="221">
        <v>1777.9</v>
      </c>
      <c r="J82" s="221">
        <v>1777.9</v>
      </c>
      <c r="K82" s="221">
        <v>1777.9</v>
      </c>
      <c r="L82" s="221">
        <v>1777.9</v>
      </c>
      <c r="M82" s="221">
        <v>1777.9</v>
      </c>
      <c r="N82" s="221">
        <v>1777.9</v>
      </c>
      <c r="O82" s="221">
        <v>1777.9</v>
      </c>
      <c r="P82" s="218">
        <f t="shared" si="1"/>
        <v>21334.800000000003</v>
      </c>
    </row>
    <row r="83" spans="1:16" ht="14.25">
      <c r="A83" s="211"/>
      <c r="B83" s="219" t="s">
        <v>1790</v>
      </c>
      <c r="C83" s="219" t="s">
        <v>1009</v>
      </c>
      <c r="D83" s="221">
        <v>2355.42</v>
      </c>
      <c r="E83" s="221">
        <v>2355.42</v>
      </c>
      <c r="F83" s="221">
        <v>2355.42</v>
      </c>
      <c r="G83" s="221">
        <v>2355.42</v>
      </c>
      <c r="H83" s="221">
        <v>2355.42</v>
      </c>
      <c r="I83" s="221">
        <v>2355.42</v>
      </c>
      <c r="J83" s="221">
        <v>2355.42</v>
      </c>
      <c r="K83" s="221">
        <v>2355.42</v>
      </c>
      <c r="L83" s="221">
        <v>2355.42</v>
      </c>
      <c r="M83" s="221">
        <v>2355.42</v>
      </c>
      <c r="N83" s="221">
        <v>2355.42</v>
      </c>
      <c r="O83" s="221">
        <v>2355.42</v>
      </c>
      <c r="P83" s="218">
        <f t="shared" si="1"/>
        <v>28265.039999999994</v>
      </c>
    </row>
    <row r="84" spans="1:16" ht="14.25">
      <c r="A84" s="211"/>
      <c r="B84" s="219" t="s">
        <v>1791</v>
      </c>
      <c r="C84" s="219" t="s">
        <v>1010</v>
      </c>
      <c r="D84" s="221">
        <v>1862.56</v>
      </c>
      <c r="E84" s="221">
        <v>1862.56</v>
      </c>
      <c r="F84" s="221">
        <v>1862.56</v>
      </c>
      <c r="G84" s="221">
        <v>1862.56</v>
      </c>
      <c r="H84" s="221">
        <v>1682.31</v>
      </c>
      <c r="I84" s="220"/>
      <c r="J84" s="220"/>
      <c r="K84" s="220"/>
      <c r="L84" s="220"/>
      <c r="M84" s="220"/>
      <c r="N84" s="220"/>
      <c r="O84" s="220"/>
      <c r="P84" s="218">
        <f t="shared" si="1"/>
        <v>9132.55</v>
      </c>
    </row>
    <row r="85" spans="1:16" ht="14.25">
      <c r="A85" s="211"/>
      <c r="B85" s="219" t="s">
        <v>1792</v>
      </c>
      <c r="C85" s="219" t="s">
        <v>1010</v>
      </c>
      <c r="D85" s="220"/>
      <c r="E85" s="220"/>
      <c r="F85" s="220"/>
      <c r="G85" s="220"/>
      <c r="H85" s="222">
        <v>180.25</v>
      </c>
      <c r="I85" s="221">
        <v>1862.56</v>
      </c>
      <c r="J85" s="221">
        <v>1862.57</v>
      </c>
      <c r="K85" s="221">
        <v>1862.56</v>
      </c>
      <c r="L85" s="221">
        <v>1862.56</v>
      </c>
      <c r="M85" s="221">
        <v>1862.56</v>
      </c>
      <c r="N85" s="221">
        <v>1862.56</v>
      </c>
      <c r="O85" s="221">
        <v>1862.56</v>
      </c>
      <c r="P85" s="218">
        <f t="shared" si="1"/>
        <v>13218.179999999998</v>
      </c>
    </row>
    <row r="86" spans="1:16" ht="14.25">
      <c r="A86" s="211"/>
      <c r="B86" s="219" t="s">
        <v>1793</v>
      </c>
      <c r="C86" s="219" t="s">
        <v>1011</v>
      </c>
      <c r="D86" s="221">
        <v>1260.86</v>
      </c>
      <c r="E86" s="221">
        <v>1260.86</v>
      </c>
      <c r="F86" s="221">
        <v>1260.86</v>
      </c>
      <c r="G86" s="221">
        <v>1260.86</v>
      </c>
      <c r="H86" s="221">
        <v>1260.86</v>
      </c>
      <c r="I86" s="221">
        <v>1260.86</v>
      </c>
      <c r="J86" s="221">
        <v>1260.86</v>
      </c>
      <c r="K86" s="221">
        <v>1260.86</v>
      </c>
      <c r="L86" s="221">
        <v>1260.86</v>
      </c>
      <c r="M86" s="221">
        <v>1260.86</v>
      </c>
      <c r="N86" s="221">
        <v>1260.86</v>
      </c>
      <c r="O86" s="221">
        <v>1260.86</v>
      </c>
      <c r="P86" s="218">
        <f t="shared" si="1"/>
        <v>15130.320000000002</v>
      </c>
    </row>
    <row r="87" spans="1:16" ht="14.25">
      <c r="A87" s="211"/>
      <c r="B87" s="219" t="s">
        <v>1794</v>
      </c>
      <c r="C87" s="219" t="s">
        <v>1012</v>
      </c>
      <c r="D87" s="221">
        <v>1774.88</v>
      </c>
      <c r="E87" s="221">
        <v>1774.88</v>
      </c>
      <c r="F87" s="221">
        <v>1774.88</v>
      </c>
      <c r="G87" s="221">
        <v>1774.88</v>
      </c>
      <c r="H87" s="221">
        <v>1774.88</v>
      </c>
      <c r="I87" s="221">
        <v>1774.88</v>
      </c>
      <c r="J87" s="221">
        <v>1774.88</v>
      </c>
      <c r="K87" s="221">
        <v>1774.88</v>
      </c>
      <c r="L87" s="221">
        <v>1774.88</v>
      </c>
      <c r="M87" s="221">
        <v>1774.88</v>
      </c>
      <c r="N87" s="221">
        <v>1774.88</v>
      </c>
      <c r="O87" s="221">
        <v>1774.88</v>
      </c>
      <c r="P87" s="218">
        <f t="shared" si="1"/>
        <v>21298.56000000001</v>
      </c>
    </row>
    <row r="88" spans="1:16" ht="14.25">
      <c r="A88" s="211"/>
      <c r="B88" s="219" t="s">
        <v>1795</v>
      </c>
      <c r="C88" s="219" t="s">
        <v>1013</v>
      </c>
      <c r="D88" s="221">
        <v>2328.21</v>
      </c>
      <c r="E88" s="221">
        <v>2328.21</v>
      </c>
      <c r="F88" s="221">
        <v>2328.21</v>
      </c>
      <c r="G88" s="221">
        <v>2328.21</v>
      </c>
      <c r="H88" s="221">
        <v>2328.21</v>
      </c>
      <c r="I88" s="221">
        <v>2328.21</v>
      </c>
      <c r="J88" s="221">
        <v>2328.21</v>
      </c>
      <c r="K88" s="221">
        <v>2328.21</v>
      </c>
      <c r="L88" s="221">
        <v>2328.21</v>
      </c>
      <c r="M88" s="221">
        <v>2328.21</v>
      </c>
      <c r="N88" s="221">
        <v>2328.21</v>
      </c>
      <c r="O88" s="221">
        <v>2328.21</v>
      </c>
      <c r="P88" s="218">
        <f t="shared" si="1"/>
        <v>27938.519999999993</v>
      </c>
    </row>
    <row r="89" spans="1:16" ht="14.25">
      <c r="A89" s="211"/>
      <c r="B89" s="219" t="s">
        <v>1796</v>
      </c>
      <c r="C89" s="219" t="s">
        <v>1014</v>
      </c>
      <c r="D89" s="221">
        <v>1859.54</v>
      </c>
      <c r="E89" s="221">
        <v>1859.54</v>
      </c>
      <c r="F89" s="221">
        <v>1859.54</v>
      </c>
      <c r="G89" s="221">
        <v>1859.54</v>
      </c>
      <c r="H89" s="221">
        <v>1859.54</v>
      </c>
      <c r="I89" s="221">
        <v>1859.54</v>
      </c>
      <c r="J89" s="221">
        <v>1859.54</v>
      </c>
      <c r="K89" s="221">
        <v>1859.54</v>
      </c>
      <c r="L89" s="221">
        <v>1859.54</v>
      </c>
      <c r="M89" s="221">
        <v>1859.54</v>
      </c>
      <c r="N89" s="221">
        <v>1859.54</v>
      </c>
      <c r="O89" s="221">
        <v>1859.54</v>
      </c>
      <c r="P89" s="218">
        <f t="shared" si="1"/>
        <v>22314.480000000007</v>
      </c>
    </row>
    <row r="90" spans="1:16" ht="14.25">
      <c r="A90" s="211"/>
      <c r="B90" s="219" t="s">
        <v>1797</v>
      </c>
      <c r="C90" s="219" t="s">
        <v>1015</v>
      </c>
      <c r="D90" s="221">
        <v>1263.88</v>
      </c>
      <c r="E90" s="221">
        <v>1263.88</v>
      </c>
      <c r="F90" s="221">
        <v>1263.88</v>
      </c>
      <c r="G90" s="221">
        <v>1263.88</v>
      </c>
      <c r="H90" s="221">
        <v>1263.88</v>
      </c>
      <c r="I90" s="221">
        <v>1263.88</v>
      </c>
      <c r="J90" s="221">
        <v>1263.88</v>
      </c>
      <c r="K90" s="221">
        <v>1263.88</v>
      </c>
      <c r="L90" s="221">
        <v>1263.88</v>
      </c>
      <c r="M90" s="221">
        <v>1263.88</v>
      </c>
      <c r="N90" s="221">
        <v>1263.88</v>
      </c>
      <c r="O90" s="221">
        <v>1263.88</v>
      </c>
      <c r="P90" s="218">
        <f t="shared" si="1"/>
        <v>15166.560000000005</v>
      </c>
    </row>
    <row r="91" spans="1:16" ht="14.25">
      <c r="A91" s="211"/>
      <c r="B91" s="219" t="s">
        <v>1798</v>
      </c>
      <c r="C91" s="219" t="s">
        <v>1016</v>
      </c>
      <c r="D91" s="221">
        <v>1774.88</v>
      </c>
      <c r="E91" s="221">
        <v>1774.88</v>
      </c>
      <c r="F91" s="221">
        <v>1774.88</v>
      </c>
      <c r="G91" s="221">
        <v>1774.88</v>
      </c>
      <c r="H91" s="221">
        <v>1774.88</v>
      </c>
      <c r="I91" s="221">
        <v>1774.88</v>
      </c>
      <c r="J91" s="221">
        <v>1774.88</v>
      </c>
      <c r="K91" s="221">
        <v>1774.88</v>
      </c>
      <c r="L91" s="221">
        <v>1774.88</v>
      </c>
      <c r="M91" s="221">
        <v>1774.88</v>
      </c>
      <c r="N91" s="221">
        <v>1774.88</v>
      </c>
      <c r="O91" s="221">
        <v>1774.88</v>
      </c>
      <c r="P91" s="218">
        <f t="shared" si="1"/>
        <v>21298.56000000001</v>
      </c>
    </row>
    <row r="92" spans="1:16" ht="14.25">
      <c r="A92" s="211"/>
      <c r="B92" s="219" t="s">
        <v>1799</v>
      </c>
      <c r="C92" s="219" t="s">
        <v>1017</v>
      </c>
      <c r="D92" s="221">
        <v>2331.23</v>
      </c>
      <c r="E92" s="221">
        <v>2331.23</v>
      </c>
      <c r="F92" s="221">
        <v>2331.23</v>
      </c>
      <c r="G92" s="221">
        <v>2331.23</v>
      </c>
      <c r="H92" s="221">
        <v>2331.23</v>
      </c>
      <c r="I92" s="221">
        <v>2331.23</v>
      </c>
      <c r="J92" s="221">
        <v>2331.23</v>
      </c>
      <c r="K92" s="221">
        <v>2331.23</v>
      </c>
      <c r="L92" s="221">
        <v>2331.23</v>
      </c>
      <c r="M92" s="221">
        <v>2331.23</v>
      </c>
      <c r="N92" s="221">
        <v>2331.23</v>
      </c>
      <c r="O92" s="221">
        <v>2331.23</v>
      </c>
      <c r="P92" s="218">
        <f t="shared" si="1"/>
        <v>27974.76</v>
      </c>
    </row>
    <row r="93" spans="1:16" ht="14.25">
      <c r="A93" s="211"/>
      <c r="B93" s="219" t="s">
        <v>1800</v>
      </c>
      <c r="C93" s="219" t="s">
        <v>98</v>
      </c>
      <c r="D93" s="221">
        <v>2307.04</v>
      </c>
      <c r="E93" s="221">
        <v>2307.04</v>
      </c>
      <c r="F93" s="221">
        <v>2307.04</v>
      </c>
      <c r="G93" s="221">
        <v>2307.04</v>
      </c>
      <c r="H93" s="221">
        <v>2307.04</v>
      </c>
      <c r="I93" s="221">
        <v>2307.04</v>
      </c>
      <c r="J93" s="221">
        <v>2307.04</v>
      </c>
      <c r="K93" s="221">
        <v>2307.04</v>
      </c>
      <c r="L93" s="221">
        <v>2307.04</v>
      </c>
      <c r="M93" s="221">
        <v>2307.04</v>
      </c>
      <c r="N93" s="221">
        <v>2307.04</v>
      </c>
      <c r="O93" s="221">
        <v>2307.04</v>
      </c>
      <c r="P93" s="218">
        <f t="shared" si="1"/>
        <v>27684.480000000007</v>
      </c>
    </row>
    <row r="94" spans="1:16" ht="14.25">
      <c r="A94" s="211"/>
      <c r="B94" s="219" t="s">
        <v>1801</v>
      </c>
      <c r="C94" s="219" t="s">
        <v>1018</v>
      </c>
      <c r="D94" s="221">
        <v>1856.52</v>
      </c>
      <c r="E94" s="221">
        <v>1856.52</v>
      </c>
      <c r="F94" s="221">
        <v>1856.52</v>
      </c>
      <c r="G94" s="221">
        <v>1856.52</v>
      </c>
      <c r="H94" s="221">
        <v>1856.52</v>
      </c>
      <c r="I94" s="221">
        <v>1856.52</v>
      </c>
      <c r="J94" s="221">
        <v>1856.52</v>
      </c>
      <c r="K94" s="221">
        <v>1856.52</v>
      </c>
      <c r="L94" s="221">
        <v>1856.52</v>
      </c>
      <c r="M94" s="221">
        <v>1856.52</v>
      </c>
      <c r="N94" s="221">
        <v>1856.52</v>
      </c>
      <c r="O94" s="221">
        <v>1856.52</v>
      </c>
      <c r="P94" s="218">
        <f t="shared" si="1"/>
        <v>22278.24</v>
      </c>
    </row>
    <row r="95" spans="1:16" ht="14.25">
      <c r="A95" s="211"/>
      <c r="B95" s="219" t="s">
        <v>1802</v>
      </c>
      <c r="C95" s="219" t="s">
        <v>1019</v>
      </c>
      <c r="D95" s="221">
        <v>1260.86</v>
      </c>
      <c r="E95" s="221">
        <v>1260.86</v>
      </c>
      <c r="F95" s="221">
        <v>1260.86</v>
      </c>
      <c r="G95" s="221">
        <v>1260.86</v>
      </c>
      <c r="H95" s="221">
        <v>1260.86</v>
      </c>
      <c r="I95" s="221">
        <v>1260.86</v>
      </c>
      <c r="J95" s="221">
        <v>1260.86</v>
      </c>
      <c r="K95" s="221">
        <v>1260.86</v>
      </c>
      <c r="L95" s="221">
        <v>1260.86</v>
      </c>
      <c r="M95" s="221">
        <v>1260.86</v>
      </c>
      <c r="N95" s="221">
        <v>1260.86</v>
      </c>
      <c r="O95" s="221">
        <v>1260.86</v>
      </c>
      <c r="P95" s="218">
        <f t="shared" si="1"/>
        <v>15130.320000000002</v>
      </c>
    </row>
    <row r="96" spans="1:16" ht="14.25">
      <c r="A96" s="211"/>
      <c r="B96" s="219" t="s">
        <v>1803</v>
      </c>
      <c r="C96" s="219" t="s">
        <v>1020</v>
      </c>
      <c r="D96" s="221">
        <v>1768.83</v>
      </c>
      <c r="E96" s="221">
        <v>1768.83</v>
      </c>
      <c r="F96" s="221">
        <v>1768.83</v>
      </c>
      <c r="G96" s="221">
        <v>1768.83</v>
      </c>
      <c r="H96" s="221">
        <v>1768.83</v>
      </c>
      <c r="I96" s="221">
        <v>1768.83</v>
      </c>
      <c r="J96" s="221">
        <v>1768.83</v>
      </c>
      <c r="K96" s="221">
        <v>1768.83</v>
      </c>
      <c r="L96" s="221">
        <v>1768.83</v>
      </c>
      <c r="M96" s="221">
        <v>1768.83</v>
      </c>
      <c r="N96" s="221">
        <v>1768.83</v>
      </c>
      <c r="O96" s="221">
        <v>1768.83</v>
      </c>
      <c r="P96" s="218">
        <f t="shared" si="1"/>
        <v>21225.96</v>
      </c>
    </row>
    <row r="97" spans="1:16" ht="14.25">
      <c r="A97" s="211"/>
      <c r="B97" s="219" t="s">
        <v>1804</v>
      </c>
      <c r="C97" s="219" t="s">
        <v>1021</v>
      </c>
      <c r="D97" s="221">
        <v>2325.18</v>
      </c>
      <c r="E97" s="221">
        <v>2325.18</v>
      </c>
      <c r="F97" s="221">
        <v>2325.18</v>
      </c>
      <c r="G97" s="221">
        <v>2325.18</v>
      </c>
      <c r="H97" s="221">
        <v>2325.18</v>
      </c>
      <c r="I97" s="221">
        <v>2325.18</v>
      </c>
      <c r="J97" s="221">
        <v>2325.18</v>
      </c>
      <c r="K97" s="221">
        <v>2325.18</v>
      </c>
      <c r="L97" s="221">
        <v>2325.18</v>
      </c>
      <c r="M97" s="221">
        <v>2325.18</v>
      </c>
      <c r="N97" s="221">
        <v>2325.18</v>
      </c>
      <c r="O97" s="221">
        <v>2325.18</v>
      </c>
      <c r="P97" s="218">
        <f t="shared" si="1"/>
        <v>27902.16</v>
      </c>
    </row>
    <row r="98" spans="1:16" ht="14.25">
      <c r="A98" s="211"/>
      <c r="B98" s="219" t="s">
        <v>1805</v>
      </c>
      <c r="C98" s="219" t="s">
        <v>1022</v>
      </c>
      <c r="D98" s="221">
        <v>1862.56</v>
      </c>
      <c r="E98" s="221">
        <v>1862.56</v>
      </c>
      <c r="F98" s="221">
        <v>1862.56</v>
      </c>
      <c r="G98" s="221">
        <v>1862.56</v>
      </c>
      <c r="H98" s="221">
        <v>1862.56</v>
      </c>
      <c r="I98" s="221">
        <v>1862.56</v>
      </c>
      <c r="J98" s="221">
        <v>1862.56</v>
      </c>
      <c r="K98" s="221">
        <v>1862.56</v>
      </c>
      <c r="L98" s="221">
        <v>1862.56</v>
      </c>
      <c r="M98" s="221">
        <v>1862.56</v>
      </c>
      <c r="N98" s="221">
        <v>1862.56</v>
      </c>
      <c r="O98" s="221">
        <v>1862.56</v>
      </c>
      <c r="P98" s="218">
        <f t="shared" si="1"/>
        <v>22350.72</v>
      </c>
    </row>
    <row r="99" spans="1:16" ht="14.25">
      <c r="A99" s="211"/>
      <c r="B99" s="219" t="s">
        <v>1806</v>
      </c>
      <c r="C99" s="219" t="s">
        <v>1023</v>
      </c>
      <c r="D99" s="221">
        <v>1257.84</v>
      </c>
      <c r="E99" s="220"/>
      <c r="F99" s="220"/>
      <c r="G99" s="220"/>
      <c r="H99" s="220"/>
      <c r="I99" s="220"/>
      <c r="J99" s="220"/>
      <c r="K99" s="220"/>
      <c r="L99" s="220"/>
      <c r="M99" s="220"/>
      <c r="N99" s="220"/>
      <c r="O99" s="220"/>
      <c r="P99" s="218">
        <f t="shared" si="1"/>
        <v>1257.84</v>
      </c>
    </row>
    <row r="100" spans="1:16" ht="14.25">
      <c r="A100" s="211"/>
      <c r="B100" s="219" t="s">
        <v>1807</v>
      </c>
      <c r="C100" s="219" t="s">
        <v>1023</v>
      </c>
      <c r="D100" s="222">
        <v>76.78</v>
      </c>
      <c r="E100" s="221">
        <v>1257.84</v>
      </c>
      <c r="F100" s="221">
        <v>1257.84</v>
      </c>
      <c r="G100" s="221">
        <v>1257.84</v>
      </c>
      <c r="H100" s="221">
        <v>1257.84</v>
      </c>
      <c r="I100" s="221">
        <v>1257.84</v>
      </c>
      <c r="J100" s="221">
        <v>1257.84</v>
      </c>
      <c r="K100" s="221">
        <v>1257.84</v>
      </c>
      <c r="L100" s="221">
        <v>1257.84</v>
      </c>
      <c r="M100" s="221">
        <v>1257.84</v>
      </c>
      <c r="N100" s="221">
        <v>1257.84</v>
      </c>
      <c r="O100" s="221">
        <v>1257.84</v>
      </c>
      <c r="P100" s="218">
        <f t="shared" si="1"/>
        <v>13913.02</v>
      </c>
    </row>
    <row r="101" spans="1:16" ht="14.25">
      <c r="A101" s="211"/>
      <c r="B101" s="219" t="s">
        <v>1808</v>
      </c>
      <c r="C101" s="219" t="s">
        <v>1024</v>
      </c>
      <c r="D101" s="221">
        <v>1771.86</v>
      </c>
      <c r="E101" s="221">
        <v>1771.86</v>
      </c>
      <c r="F101" s="221">
        <v>1771.86</v>
      </c>
      <c r="G101" s="221">
        <v>1771.86</v>
      </c>
      <c r="H101" s="221">
        <v>1771.86</v>
      </c>
      <c r="I101" s="221">
        <v>1771.86</v>
      </c>
      <c r="J101" s="221">
        <v>1771.86</v>
      </c>
      <c r="K101" s="221">
        <v>1771.86</v>
      </c>
      <c r="L101" s="221">
        <v>1771.86</v>
      </c>
      <c r="M101" s="221">
        <v>1771.86</v>
      </c>
      <c r="N101" s="221">
        <v>1771.86</v>
      </c>
      <c r="O101" s="221">
        <v>1771.86</v>
      </c>
      <c r="P101" s="218">
        <f t="shared" si="1"/>
        <v>21262.320000000003</v>
      </c>
    </row>
    <row r="102" spans="1:16" ht="14.25">
      <c r="A102" s="211"/>
      <c r="B102" s="219" t="s">
        <v>1809</v>
      </c>
      <c r="C102" s="219" t="s">
        <v>1025</v>
      </c>
      <c r="D102" s="221">
        <v>2337.28</v>
      </c>
      <c r="E102" s="221">
        <v>2337.28</v>
      </c>
      <c r="F102" s="221">
        <v>2337.28</v>
      </c>
      <c r="G102" s="221">
        <v>2337.28</v>
      </c>
      <c r="H102" s="221">
        <v>2337.28</v>
      </c>
      <c r="I102" s="221">
        <v>2337.28</v>
      </c>
      <c r="J102" s="221">
        <v>2337.28</v>
      </c>
      <c r="K102" s="221">
        <v>2337.28</v>
      </c>
      <c r="L102" s="221">
        <v>2337.28</v>
      </c>
      <c r="M102" s="221">
        <v>2337.28</v>
      </c>
      <c r="N102" s="221">
        <v>2337.28</v>
      </c>
      <c r="O102" s="221">
        <v>2337.28</v>
      </c>
      <c r="P102" s="218">
        <f t="shared" si="1"/>
        <v>28047.359999999997</v>
      </c>
    </row>
    <row r="103" spans="1:16" ht="14.25">
      <c r="A103" s="211"/>
      <c r="B103" s="219" t="s">
        <v>1810</v>
      </c>
      <c r="C103" s="219" t="s">
        <v>1026</v>
      </c>
      <c r="D103" s="221">
        <v>1838.38</v>
      </c>
      <c r="E103" s="221">
        <v>1838.38</v>
      </c>
      <c r="F103" s="221">
        <v>1838.38</v>
      </c>
      <c r="G103" s="221">
        <v>1838.38</v>
      </c>
      <c r="H103" s="221">
        <v>1838.38</v>
      </c>
      <c r="I103" s="221">
        <v>1838.38</v>
      </c>
      <c r="J103" s="221">
        <v>1838.38</v>
      </c>
      <c r="K103" s="221">
        <v>1838.38</v>
      </c>
      <c r="L103" s="221">
        <v>1838.38</v>
      </c>
      <c r="M103" s="221">
        <v>1838.38</v>
      </c>
      <c r="N103" s="221">
        <v>1838.38</v>
      </c>
      <c r="O103" s="221">
        <v>1838.38</v>
      </c>
      <c r="P103" s="218">
        <f t="shared" si="1"/>
        <v>22060.56000000001</v>
      </c>
    </row>
    <row r="104" spans="1:16" ht="14.25">
      <c r="A104" s="211"/>
      <c r="B104" s="219" t="s">
        <v>1811</v>
      </c>
      <c r="C104" s="219" t="s">
        <v>1027</v>
      </c>
      <c r="D104" s="221">
        <v>1236.67</v>
      </c>
      <c r="E104" s="221">
        <v>1236.67</v>
      </c>
      <c r="F104" s="221">
        <v>1236.67</v>
      </c>
      <c r="G104" s="221">
        <v>1236.67</v>
      </c>
      <c r="H104" s="221">
        <v>1236.67</v>
      </c>
      <c r="I104" s="221">
        <v>1236.67</v>
      </c>
      <c r="J104" s="221">
        <v>1236.67</v>
      </c>
      <c r="K104" s="221">
        <v>1236.67</v>
      </c>
      <c r="L104" s="221">
        <v>1236.67</v>
      </c>
      <c r="M104" s="221">
        <v>1236.67</v>
      </c>
      <c r="N104" s="221">
        <v>1236.67</v>
      </c>
      <c r="O104" s="221">
        <v>1236.67</v>
      </c>
      <c r="P104" s="218">
        <f t="shared" si="1"/>
        <v>14840.04</v>
      </c>
    </row>
    <row r="105" spans="1:16" ht="14.25">
      <c r="A105" s="211"/>
      <c r="B105" s="219" t="s">
        <v>1812</v>
      </c>
      <c r="C105" s="219" t="s">
        <v>99</v>
      </c>
      <c r="D105" s="221">
        <v>1850.47</v>
      </c>
      <c r="E105" s="221">
        <v>1850.47</v>
      </c>
      <c r="F105" s="221">
        <v>1850.47</v>
      </c>
      <c r="G105" s="221">
        <v>1850.47</v>
      </c>
      <c r="H105" s="221">
        <v>1850.47</v>
      </c>
      <c r="I105" s="221">
        <v>1850.47</v>
      </c>
      <c r="J105" s="221">
        <v>1850.47</v>
      </c>
      <c r="K105" s="221">
        <v>1850.47</v>
      </c>
      <c r="L105" s="221">
        <v>1850.47</v>
      </c>
      <c r="M105" s="221">
        <v>1850.47</v>
      </c>
      <c r="N105" s="221">
        <v>1850.47</v>
      </c>
      <c r="O105" s="221">
        <v>1850.47</v>
      </c>
      <c r="P105" s="218">
        <f t="shared" si="1"/>
        <v>22205.640000000003</v>
      </c>
    </row>
    <row r="106" spans="1:16" ht="14.25">
      <c r="A106" s="211"/>
      <c r="B106" s="219" t="s">
        <v>1813</v>
      </c>
      <c r="C106" s="219" t="s">
        <v>1028</v>
      </c>
      <c r="D106" s="221">
        <v>1687.19</v>
      </c>
      <c r="E106" s="221">
        <v>1687.19</v>
      </c>
      <c r="F106" s="221">
        <v>1687.19</v>
      </c>
      <c r="G106" s="221">
        <v>1687.19</v>
      </c>
      <c r="H106" s="221">
        <v>1687.19</v>
      </c>
      <c r="I106" s="221">
        <v>1687.19</v>
      </c>
      <c r="J106" s="221">
        <v>1687.19</v>
      </c>
      <c r="K106" s="221">
        <v>1687.19</v>
      </c>
      <c r="L106" s="221">
        <v>1687.19</v>
      </c>
      <c r="M106" s="221">
        <v>1687.19</v>
      </c>
      <c r="N106" s="221">
        <v>1687.19</v>
      </c>
      <c r="O106" s="221">
        <v>1687.19</v>
      </c>
      <c r="P106" s="218">
        <f t="shared" si="1"/>
        <v>20246.28</v>
      </c>
    </row>
    <row r="107" spans="1:16" ht="14.25">
      <c r="A107" s="211"/>
      <c r="B107" s="219" t="s">
        <v>1814</v>
      </c>
      <c r="C107" s="219" t="s">
        <v>1029</v>
      </c>
      <c r="D107" s="221">
        <v>2337.28</v>
      </c>
      <c r="E107" s="221">
        <v>2337.28</v>
      </c>
      <c r="F107" s="221">
        <v>1055.55</v>
      </c>
      <c r="G107" s="220"/>
      <c r="H107" s="220"/>
      <c r="I107" s="220"/>
      <c r="J107" s="220"/>
      <c r="K107" s="220"/>
      <c r="L107" s="220"/>
      <c r="M107" s="220"/>
      <c r="N107" s="220"/>
      <c r="O107" s="220"/>
      <c r="P107" s="218">
        <f t="shared" si="1"/>
        <v>5730.110000000001</v>
      </c>
    </row>
    <row r="108" spans="1:16" ht="14.25">
      <c r="A108" s="211"/>
      <c r="B108" s="219" t="s">
        <v>1815</v>
      </c>
      <c r="C108" s="219" t="s">
        <v>1029</v>
      </c>
      <c r="D108" s="220"/>
      <c r="E108" s="220"/>
      <c r="F108" s="221">
        <v>1281.73</v>
      </c>
      <c r="G108" s="221">
        <v>2337.28</v>
      </c>
      <c r="H108" s="221">
        <v>2337.28</v>
      </c>
      <c r="I108" s="221">
        <v>2337.28</v>
      </c>
      <c r="J108" s="221">
        <v>2337.28</v>
      </c>
      <c r="K108" s="221">
        <v>2337.28</v>
      </c>
      <c r="L108" s="221">
        <v>2337.28</v>
      </c>
      <c r="M108" s="221">
        <v>2337.28</v>
      </c>
      <c r="N108" s="221">
        <v>2337.28</v>
      </c>
      <c r="O108" s="221">
        <v>2337.28</v>
      </c>
      <c r="P108" s="218">
        <f t="shared" si="1"/>
        <v>22317.25</v>
      </c>
    </row>
    <row r="109" spans="1:16" ht="14.25">
      <c r="A109" s="211"/>
      <c r="B109" s="219" t="s">
        <v>1816</v>
      </c>
      <c r="C109" s="219" t="s">
        <v>1030</v>
      </c>
      <c r="D109" s="221">
        <v>1832.33</v>
      </c>
      <c r="E109" s="221">
        <v>1832.33</v>
      </c>
      <c r="F109" s="221">
        <v>1832.33</v>
      </c>
      <c r="G109" s="221">
        <v>1832.33</v>
      </c>
      <c r="H109" s="221">
        <v>1832.33</v>
      </c>
      <c r="I109" s="221">
        <v>1832.33</v>
      </c>
      <c r="J109" s="221">
        <v>1832.33</v>
      </c>
      <c r="K109" s="221">
        <v>1832.33</v>
      </c>
      <c r="L109" s="221">
        <v>1832.33</v>
      </c>
      <c r="M109" s="221">
        <v>1832.33</v>
      </c>
      <c r="N109" s="221">
        <v>1832.33</v>
      </c>
      <c r="O109" s="221">
        <v>1832.33</v>
      </c>
      <c r="P109" s="218">
        <f t="shared" si="1"/>
        <v>21987.960000000006</v>
      </c>
    </row>
    <row r="110" spans="1:16" ht="14.25">
      <c r="A110" s="211"/>
      <c r="B110" s="219" t="s">
        <v>1817</v>
      </c>
      <c r="C110" s="219" t="s">
        <v>1031</v>
      </c>
      <c r="D110" s="221">
        <v>1239.69</v>
      </c>
      <c r="E110" s="221">
        <v>1239.69</v>
      </c>
      <c r="F110" s="221">
        <v>1239.69</v>
      </c>
      <c r="G110" s="221">
        <v>1239.69</v>
      </c>
      <c r="H110" s="221">
        <v>1239.69</v>
      </c>
      <c r="I110" s="221">
        <v>1239.69</v>
      </c>
      <c r="J110" s="221">
        <v>1239.69</v>
      </c>
      <c r="K110" s="221">
        <v>1239.69</v>
      </c>
      <c r="L110" s="221">
        <v>1239.69</v>
      </c>
      <c r="M110" s="221">
        <v>1239.69</v>
      </c>
      <c r="N110" s="221">
        <v>1239.69</v>
      </c>
      <c r="O110" s="221">
        <v>1239.69</v>
      </c>
      <c r="P110" s="218">
        <f t="shared" si="1"/>
        <v>14876.280000000004</v>
      </c>
    </row>
    <row r="111" spans="1:16" ht="14.25">
      <c r="A111" s="211"/>
      <c r="B111" s="219" t="s">
        <v>1818</v>
      </c>
      <c r="C111" s="219" t="s">
        <v>1032</v>
      </c>
      <c r="D111" s="221">
        <v>1672.08</v>
      </c>
      <c r="E111" s="221">
        <v>1672.08</v>
      </c>
      <c r="F111" s="221">
        <v>1672.08</v>
      </c>
      <c r="G111" s="221">
        <v>1672.08</v>
      </c>
      <c r="H111" s="221">
        <v>1672.08</v>
      </c>
      <c r="I111" s="221">
        <v>1672.08</v>
      </c>
      <c r="J111" s="221">
        <v>1672.08</v>
      </c>
      <c r="K111" s="221">
        <v>1672.08</v>
      </c>
      <c r="L111" s="221">
        <v>1672.08</v>
      </c>
      <c r="M111" s="221">
        <v>1672.08</v>
      </c>
      <c r="N111" s="221">
        <v>1672.08</v>
      </c>
      <c r="O111" s="221">
        <v>1672.08</v>
      </c>
      <c r="P111" s="218">
        <f t="shared" si="1"/>
        <v>20064.96</v>
      </c>
    </row>
    <row r="112" spans="1:16" ht="14.25">
      <c r="A112" s="211"/>
      <c r="B112" s="219" t="s">
        <v>1819</v>
      </c>
      <c r="C112" s="219" t="s">
        <v>1033</v>
      </c>
      <c r="D112" s="221">
        <v>2346.35</v>
      </c>
      <c r="E112" s="221">
        <v>2346.35</v>
      </c>
      <c r="F112" s="221">
        <v>2346.35</v>
      </c>
      <c r="G112" s="221">
        <v>2346.35</v>
      </c>
      <c r="H112" s="221">
        <v>2346.35</v>
      </c>
      <c r="I112" s="221">
        <v>2346.35</v>
      </c>
      <c r="J112" s="221">
        <v>2346.35</v>
      </c>
      <c r="K112" s="221">
        <v>2346.35</v>
      </c>
      <c r="L112" s="221">
        <v>2346.35</v>
      </c>
      <c r="M112" s="221">
        <v>2346.35</v>
      </c>
      <c r="N112" s="221">
        <v>2346.35</v>
      </c>
      <c r="O112" s="221">
        <v>2346.35</v>
      </c>
      <c r="P112" s="218">
        <f t="shared" si="1"/>
        <v>28156.199999999993</v>
      </c>
    </row>
    <row r="113" spans="1:16" ht="14.25">
      <c r="A113" s="211"/>
      <c r="B113" s="219" t="s">
        <v>1820</v>
      </c>
      <c r="C113" s="219" t="s">
        <v>1034</v>
      </c>
      <c r="D113" s="221">
        <v>1826.28</v>
      </c>
      <c r="E113" s="221">
        <v>1826.28</v>
      </c>
      <c r="F113" s="221">
        <v>1826.28</v>
      </c>
      <c r="G113" s="221">
        <v>1826.28</v>
      </c>
      <c r="H113" s="221">
        <v>1826.28</v>
      </c>
      <c r="I113" s="221">
        <v>1826.28</v>
      </c>
      <c r="J113" s="221">
        <v>1826.28</v>
      </c>
      <c r="K113" s="221">
        <v>1826.28</v>
      </c>
      <c r="L113" s="221">
        <v>1826.28</v>
      </c>
      <c r="M113" s="221">
        <v>1826.28</v>
      </c>
      <c r="N113" s="221">
        <v>1826.28</v>
      </c>
      <c r="O113" s="221">
        <v>1826.28</v>
      </c>
      <c r="P113" s="218">
        <f t="shared" si="1"/>
        <v>21915.359999999997</v>
      </c>
    </row>
    <row r="114" spans="1:16" ht="14.25">
      <c r="A114" s="211"/>
      <c r="B114" s="219" t="s">
        <v>1821</v>
      </c>
      <c r="C114" s="219" t="s">
        <v>1035</v>
      </c>
      <c r="D114" s="221">
        <v>1224.58</v>
      </c>
      <c r="E114" s="221">
        <v>1224.58</v>
      </c>
      <c r="F114" s="221">
        <v>1066.57</v>
      </c>
      <c r="G114" s="220"/>
      <c r="H114" s="220"/>
      <c r="I114" s="220"/>
      <c r="J114" s="220"/>
      <c r="K114" s="220"/>
      <c r="L114" s="220"/>
      <c r="M114" s="220"/>
      <c r="N114" s="220"/>
      <c r="O114" s="220"/>
      <c r="P114" s="218">
        <f t="shared" si="1"/>
        <v>3515.7299999999996</v>
      </c>
    </row>
    <row r="115" spans="1:16" ht="14.25">
      <c r="A115" s="211"/>
      <c r="B115" s="219" t="s">
        <v>1822</v>
      </c>
      <c r="C115" s="219" t="s">
        <v>1035</v>
      </c>
      <c r="D115" s="220"/>
      <c r="E115" s="220"/>
      <c r="F115" s="222">
        <v>158.01</v>
      </c>
      <c r="G115" s="221">
        <v>1224.57</v>
      </c>
      <c r="H115" s="221">
        <v>1224.58</v>
      </c>
      <c r="I115" s="221">
        <v>1224.58</v>
      </c>
      <c r="J115" s="221">
        <v>1224.58</v>
      </c>
      <c r="K115" s="221">
        <v>1224.58</v>
      </c>
      <c r="L115" s="221">
        <v>1224.58</v>
      </c>
      <c r="M115" s="221">
        <v>1224.58</v>
      </c>
      <c r="N115" s="221">
        <v>1224.58</v>
      </c>
      <c r="O115" s="221">
        <v>1224.58</v>
      </c>
      <c r="P115" s="218">
        <f t="shared" si="1"/>
        <v>11179.22</v>
      </c>
    </row>
    <row r="116" spans="1:16" ht="14.25">
      <c r="A116" s="211"/>
      <c r="B116" s="219" t="s">
        <v>1823</v>
      </c>
      <c r="C116" s="219" t="s">
        <v>1036</v>
      </c>
      <c r="D116" s="221">
        <v>1690.22</v>
      </c>
      <c r="E116" s="221">
        <v>1690.22</v>
      </c>
      <c r="F116" s="221">
        <v>1690.22</v>
      </c>
      <c r="G116" s="221">
        <v>1690.22</v>
      </c>
      <c r="H116" s="221">
        <v>1690.22</v>
      </c>
      <c r="I116" s="221">
        <v>1690.22</v>
      </c>
      <c r="J116" s="221">
        <v>1690.22</v>
      </c>
      <c r="K116" s="221">
        <v>1690.22</v>
      </c>
      <c r="L116" s="221">
        <v>1690.22</v>
      </c>
      <c r="M116" s="221">
        <v>1690.22</v>
      </c>
      <c r="N116" s="221">
        <v>1690.22</v>
      </c>
      <c r="O116" s="221">
        <v>1690.22</v>
      </c>
      <c r="P116" s="218">
        <f t="shared" si="1"/>
        <v>20282.64</v>
      </c>
    </row>
    <row r="117" spans="1:16" ht="14.25">
      <c r="A117" s="211"/>
      <c r="B117" s="219" t="s">
        <v>1824</v>
      </c>
      <c r="C117" s="219" t="s">
        <v>1037</v>
      </c>
      <c r="D117" s="221">
        <v>2334.25</v>
      </c>
      <c r="E117" s="221">
        <v>2334.25</v>
      </c>
      <c r="F117" s="221">
        <v>2334.25</v>
      </c>
      <c r="G117" s="221">
        <v>2334.25</v>
      </c>
      <c r="H117" s="221">
        <v>2334.25</v>
      </c>
      <c r="I117" s="221">
        <v>2334.25</v>
      </c>
      <c r="J117" s="221">
        <v>2334.25</v>
      </c>
      <c r="K117" s="221">
        <v>2334.25</v>
      </c>
      <c r="L117" s="221">
        <v>2334.25</v>
      </c>
      <c r="M117" s="221">
        <v>2334.25</v>
      </c>
      <c r="N117" s="221">
        <v>2334.25</v>
      </c>
      <c r="O117" s="221">
        <v>2334.25</v>
      </c>
      <c r="P117" s="218">
        <f t="shared" si="1"/>
        <v>28011</v>
      </c>
    </row>
    <row r="118" spans="1:16" ht="14.25">
      <c r="A118" s="211"/>
      <c r="B118" s="219" t="s">
        <v>1825</v>
      </c>
      <c r="C118" s="219" t="s">
        <v>100</v>
      </c>
      <c r="D118" s="221">
        <v>1248.76</v>
      </c>
      <c r="E118" s="221">
        <v>1248.76</v>
      </c>
      <c r="F118" s="221">
        <v>1248.76</v>
      </c>
      <c r="G118" s="221">
        <v>1248.76</v>
      </c>
      <c r="H118" s="221">
        <v>1248.76</v>
      </c>
      <c r="I118" s="221">
        <v>1248.76</v>
      </c>
      <c r="J118" s="221">
        <v>1248.76</v>
      </c>
      <c r="K118" s="221">
        <v>1248.76</v>
      </c>
      <c r="L118" s="221">
        <v>1248.76</v>
      </c>
      <c r="M118" s="221">
        <v>1248.76</v>
      </c>
      <c r="N118" s="221">
        <v>1248.76</v>
      </c>
      <c r="O118" s="221">
        <v>1248.76</v>
      </c>
      <c r="P118" s="218">
        <f t="shared" si="1"/>
        <v>14985.12</v>
      </c>
    </row>
    <row r="119" spans="1:16" ht="14.25">
      <c r="A119" s="211"/>
      <c r="B119" s="219" t="s">
        <v>1826</v>
      </c>
      <c r="C119" s="219" t="s">
        <v>1038</v>
      </c>
      <c r="D119" s="221">
        <v>1844.42</v>
      </c>
      <c r="E119" s="221">
        <v>1844.42</v>
      </c>
      <c r="F119" s="221">
        <v>1844.42</v>
      </c>
      <c r="G119" s="221">
        <v>1844.42</v>
      </c>
      <c r="H119" s="221">
        <v>1844.42</v>
      </c>
      <c r="I119" s="221">
        <v>1844.42</v>
      </c>
      <c r="J119" s="221">
        <v>1844.42</v>
      </c>
      <c r="K119" s="221">
        <v>1844.42</v>
      </c>
      <c r="L119" s="221">
        <v>1844.42</v>
      </c>
      <c r="M119" s="221">
        <v>1844.42</v>
      </c>
      <c r="N119" s="221">
        <v>1844.42</v>
      </c>
      <c r="O119" s="221">
        <v>1844.42</v>
      </c>
      <c r="P119" s="218">
        <f t="shared" si="1"/>
        <v>22133.039999999994</v>
      </c>
    </row>
    <row r="120" spans="1:16" ht="14.25">
      <c r="A120" s="211"/>
      <c r="B120" s="219" t="s">
        <v>1827</v>
      </c>
      <c r="C120" s="219" t="s">
        <v>1039</v>
      </c>
      <c r="D120" s="221">
        <v>1242.72</v>
      </c>
      <c r="E120" s="221">
        <v>1242.72</v>
      </c>
      <c r="F120" s="221">
        <v>1242.72</v>
      </c>
      <c r="G120" s="221">
        <v>1242.72</v>
      </c>
      <c r="H120" s="221">
        <v>1242.72</v>
      </c>
      <c r="I120" s="221">
        <v>1242.72</v>
      </c>
      <c r="J120" s="221">
        <v>1242.72</v>
      </c>
      <c r="K120" s="221">
        <v>1242.72</v>
      </c>
      <c r="L120" s="221">
        <v>1242.72</v>
      </c>
      <c r="M120" s="221">
        <v>1242.72</v>
      </c>
      <c r="N120" s="221">
        <v>1242.72</v>
      </c>
      <c r="O120" s="221">
        <v>1242.72</v>
      </c>
      <c r="P120" s="218">
        <f t="shared" si="1"/>
        <v>14912.639999999998</v>
      </c>
    </row>
    <row r="121" spans="1:16" ht="14.25">
      <c r="A121" s="211"/>
      <c r="B121" s="219" t="s">
        <v>1828</v>
      </c>
      <c r="C121" s="219" t="s">
        <v>1040</v>
      </c>
      <c r="D121" s="221">
        <v>1669.05</v>
      </c>
      <c r="E121" s="221">
        <v>1669.05</v>
      </c>
      <c r="F121" s="221">
        <v>1669.05</v>
      </c>
      <c r="G121" s="221">
        <v>1669.05</v>
      </c>
      <c r="H121" s="221">
        <v>1669.05</v>
      </c>
      <c r="I121" s="221">
        <v>1669.05</v>
      </c>
      <c r="J121" s="221">
        <v>1669.05</v>
      </c>
      <c r="K121" s="221">
        <v>1669.05</v>
      </c>
      <c r="L121" s="221">
        <v>1669.05</v>
      </c>
      <c r="M121" s="221">
        <v>1669.05</v>
      </c>
      <c r="N121" s="221">
        <v>1669.05</v>
      </c>
      <c r="O121" s="221">
        <v>1669.05</v>
      </c>
      <c r="P121" s="218">
        <f t="shared" si="1"/>
        <v>20028.599999999995</v>
      </c>
    </row>
    <row r="122" spans="1:16" ht="14.25">
      <c r="A122" s="211"/>
      <c r="B122" s="219" t="s">
        <v>1829</v>
      </c>
      <c r="C122" s="219" t="s">
        <v>1041</v>
      </c>
      <c r="D122" s="221">
        <v>2349.37</v>
      </c>
      <c r="E122" s="221">
        <v>2349.37</v>
      </c>
      <c r="F122" s="221">
        <v>2349.37</v>
      </c>
      <c r="G122" s="221">
        <v>2349.37</v>
      </c>
      <c r="H122" s="221">
        <v>2349.37</v>
      </c>
      <c r="I122" s="221">
        <v>2349.37</v>
      </c>
      <c r="J122" s="221">
        <v>2349.37</v>
      </c>
      <c r="K122" s="221">
        <v>2349.37</v>
      </c>
      <c r="L122" s="221">
        <v>2349.37</v>
      </c>
      <c r="M122" s="221">
        <v>2349.37</v>
      </c>
      <c r="N122" s="221">
        <v>2349.37</v>
      </c>
      <c r="O122" s="221">
        <v>2349.37</v>
      </c>
      <c r="P122" s="218">
        <f t="shared" si="1"/>
        <v>28192.43999999999</v>
      </c>
    </row>
    <row r="123" spans="1:16" ht="14.25">
      <c r="A123" s="211"/>
      <c r="B123" s="219" t="s">
        <v>1830</v>
      </c>
      <c r="C123" s="219" t="s">
        <v>1042</v>
      </c>
      <c r="D123" s="221">
        <v>1823.26</v>
      </c>
      <c r="E123" s="221">
        <v>1823.26</v>
      </c>
      <c r="F123" s="221">
        <v>1823.26</v>
      </c>
      <c r="G123" s="221">
        <v>1823.26</v>
      </c>
      <c r="H123" s="221">
        <v>1823.26</v>
      </c>
      <c r="I123" s="221">
        <v>1823.26</v>
      </c>
      <c r="J123" s="221">
        <v>1823.26</v>
      </c>
      <c r="K123" s="221">
        <v>1823.26</v>
      </c>
      <c r="L123" s="221">
        <v>1823.26</v>
      </c>
      <c r="M123" s="221">
        <v>1823.26</v>
      </c>
      <c r="N123" s="221">
        <v>1823.26</v>
      </c>
      <c r="O123" s="221">
        <v>1823.26</v>
      </c>
      <c r="P123" s="218">
        <f t="shared" si="1"/>
        <v>21879.119999999995</v>
      </c>
    </row>
    <row r="124" spans="1:16" ht="14.25">
      <c r="A124" s="211"/>
      <c r="B124" s="219" t="s">
        <v>1831</v>
      </c>
      <c r="C124" s="219" t="s">
        <v>1043</v>
      </c>
      <c r="D124" s="221">
        <v>1236.67</v>
      </c>
      <c r="E124" s="221">
        <v>1236.67</v>
      </c>
      <c r="F124" s="221">
        <v>1236.67</v>
      </c>
      <c r="G124" s="221">
        <v>1236.67</v>
      </c>
      <c r="H124" s="221">
        <v>1236.67</v>
      </c>
      <c r="I124" s="221">
        <v>1236.67</v>
      </c>
      <c r="J124" s="221">
        <v>1236.67</v>
      </c>
      <c r="K124" s="221">
        <v>1236.67</v>
      </c>
      <c r="L124" s="221">
        <v>1236.67</v>
      </c>
      <c r="M124" s="221">
        <v>1236.67</v>
      </c>
      <c r="N124" s="221">
        <v>1236.67</v>
      </c>
      <c r="O124" s="221">
        <v>1236.67</v>
      </c>
      <c r="P124" s="218">
        <f t="shared" si="1"/>
        <v>14840.04</v>
      </c>
    </row>
    <row r="125" spans="1:16" ht="14.25">
      <c r="A125" s="211"/>
      <c r="B125" s="219" t="s">
        <v>1832</v>
      </c>
      <c r="C125" s="219" t="s">
        <v>1044</v>
      </c>
      <c r="D125" s="221">
        <v>1681.15</v>
      </c>
      <c r="E125" s="221">
        <v>1681.15</v>
      </c>
      <c r="F125" s="221">
        <v>1681.15</v>
      </c>
      <c r="G125" s="221">
        <v>1681.15</v>
      </c>
      <c r="H125" s="221">
        <v>1681.15</v>
      </c>
      <c r="I125" s="221">
        <v>1681.15</v>
      </c>
      <c r="J125" s="221">
        <v>1681.15</v>
      </c>
      <c r="K125" s="221">
        <v>1681.15</v>
      </c>
      <c r="L125" s="221">
        <v>1681.15</v>
      </c>
      <c r="M125" s="221">
        <v>1681.15</v>
      </c>
      <c r="N125" s="221">
        <v>1681.15</v>
      </c>
      <c r="O125" s="221">
        <v>1681.15</v>
      </c>
      <c r="P125" s="218">
        <f t="shared" si="1"/>
        <v>20173.800000000003</v>
      </c>
    </row>
    <row r="126" spans="1:16" ht="14.25">
      <c r="A126" s="211"/>
      <c r="B126" s="219" t="s">
        <v>1833</v>
      </c>
      <c r="C126" s="219" t="s">
        <v>1045</v>
      </c>
      <c r="D126" s="221">
        <v>2337.28</v>
      </c>
      <c r="E126" s="221">
        <v>2337.28</v>
      </c>
      <c r="F126" s="221">
        <v>2337.28</v>
      </c>
      <c r="G126" s="221">
        <v>2337.28</v>
      </c>
      <c r="H126" s="221">
        <v>2337.28</v>
      </c>
      <c r="I126" s="221">
        <v>2337.28</v>
      </c>
      <c r="J126" s="221">
        <v>2337.28</v>
      </c>
      <c r="K126" s="221">
        <v>2337.28</v>
      </c>
      <c r="L126" s="221">
        <v>2337.28</v>
      </c>
      <c r="M126" s="221">
        <v>2337.28</v>
      </c>
      <c r="N126" s="221">
        <v>2337.28</v>
      </c>
      <c r="O126" s="221">
        <v>2337.28</v>
      </c>
      <c r="P126" s="218">
        <f t="shared" si="1"/>
        <v>28047.359999999997</v>
      </c>
    </row>
    <row r="127" spans="1:16" ht="14.25">
      <c r="A127" s="211"/>
      <c r="B127" s="219" t="s">
        <v>1834</v>
      </c>
      <c r="C127" s="219" t="s">
        <v>1046</v>
      </c>
      <c r="D127" s="221">
        <v>1832.33</v>
      </c>
      <c r="E127" s="221">
        <v>1832.33</v>
      </c>
      <c r="F127" s="221">
        <v>1832.33</v>
      </c>
      <c r="G127" s="221">
        <v>1832.33</v>
      </c>
      <c r="H127" s="221">
        <v>1832.33</v>
      </c>
      <c r="I127" s="221">
        <v>1832.33</v>
      </c>
      <c r="J127" s="221">
        <v>1832.33</v>
      </c>
      <c r="K127" s="221">
        <v>1832.33</v>
      </c>
      <c r="L127" s="221">
        <v>1832.33</v>
      </c>
      <c r="M127" s="221">
        <v>1832.33</v>
      </c>
      <c r="N127" s="221">
        <v>1832.33</v>
      </c>
      <c r="O127" s="221">
        <v>1832.33</v>
      </c>
      <c r="P127" s="218">
        <f t="shared" si="1"/>
        <v>21987.960000000006</v>
      </c>
    </row>
    <row r="128" spans="1:16" ht="14.25">
      <c r="A128" s="211"/>
      <c r="B128" s="219" t="s">
        <v>1835</v>
      </c>
      <c r="C128" s="219" t="s">
        <v>1047</v>
      </c>
      <c r="D128" s="221">
        <v>1233.65</v>
      </c>
      <c r="E128" s="221">
        <v>1233.65</v>
      </c>
      <c r="F128" s="221">
        <v>1233.65</v>
      </c>
      <c r="G128" s="221">
        <v>1233.65</v>
      </c>
      <c r="H128" s="221">
        <v>1233.65</v>
      </c>
      <c r="I128" s="221">
        <v>1233.65</v>
      </c>
      <c r="J128" s="221">
        <v>1233.65</v>
      </c>
      <c r="K128" s="221">
        <v>1233.65</v>
      </c>
      <c r="L128" s="221">
        <v>1233.65</v>
      </c>
      <c r="M128" s="221">
        <v>1233.65</v>
      </c>
      <c r="N128" s="221">
        <v>1233.65</v>
      </c>
      <c r="O128" s="221">
        <v>1233.65</v>
      </c>
      <c r="P128" s="218">
        <f t="shared" si="1"/>
        <v>14803.799999999997</v>
      </c>
    </row>
    <row r="129" spans="1:16" ht="14.25">
      <c r="A129" s="211"/>
      <c r="B129" s="219" t="s">
        <v>1836</v>
      </c>
      <c r="C129" s="219" t="s">
        <v>101</v>
      </c>
      <c r="D129" s="221">
        <v>1832.33</v>
      </c>
      <c r="E129" s="221">
        <v>1832.33</v>
      </c>
      <c r="F129" s="221">
        <v>1832.33</v>
      </c>
      <c r="G129" s="221">
        <v>1832.33</v>
      </c>
      <c r="H129" s="221">
        <v>1832.33</v>
      </c>
      <c r="I129" s="221">
        <v>1832.33</v>
      </c>
      <c r="J129" s="221">
        <v>1832.33</v>
      </c>
      <c r="K129" s="221">
        <v>1832.33</v>
      </c>
      <c r="L129" s="221">
        <v>1832.33</v>
      </c>
      <c r="M129" s="221">
        <v>1832.33</v>
      </c>
      <c r="N129" s="221">
        <v>1832.33</v>
      </c>
      <c r="O129" s="221">
        <v>1832.33</v>
      </c>
      <c r="P129" s="218">
        <f t="shared" si="1"/>
        <v>21987.960000000006</v>
      </c>
    </row>
    <row r="130" spans="1:16" ht="14.25">
      <c r="A130" s="211"/>
      <c r="B130" s="219" t="s">
        <v>1837</v>
      </c>
      <c r="C130" s="219" t="s">
        <v>102</v>
      </c>
      <c r="D130" s="221">
        <v>1753.71</v>
      </c>
      <c r="E130" s="221">
        <v>1753.71</v>
      </c>
      <c r="F130" s="221">
        <v>1131.43</v>
      </c>
      <c r="G130" s="220"/>
      <c r="H130" s="220"/>
      <c r="I130" s="220"/>
      <c r="J130" s="220"/>
      <c r="K130" s="220"/>
      <c r="L130" s="220"/>
      <c r="M130" s="220"/>
      <c r="N130" s="220"/>
      <c r="O130" s="220"/>
      <c r="P130" s="218">
        <f t="shared" si="1"/>
        <v>4638.85</v>
      </c>
    </row>
    <row r="131" spans="1:16" ht="14.25">
      <c r="A131" s="211"/>
      <c r="B131" s="219" t="s">
        <v>1838</v>
      </c>
      <c r="C131" s="219" t="s">
        <v>102</v>
      </c>
      <c r="D131" s="220"/>
      <c r="E131" s="220"/>
      <c r="F131" s="222">
        <v>622.28</v>
      </c>
      <c r="G131" s="221">
        <v>1753.71</v>
      </c>
      <c r="H131" s="221">
        <v>1753.71</v>
      </c>
      <c r="I131" s="221">
        <v>1753.71</v>
      </c>
      <c r="J131" s="221">
        <v>1753.71</v>
      </c>
      <c r="K131" s="221">
        <v>1753.71</v>
      </c>
      <c r="L131" s="221">
        <v>1753.71</v>
      </c>
      <c r="M131" s="221">
        <v>1753.71</v>
      </c>
      <c r="N131" s="221">
        <v>1753.71</v>
      </c>
      <c r="O131" s="221">
        <v>1753.71</v>
      </c>
      <c r="P131" s="218">
        <f t="shared" si="1"/>
        <v>16405.67</v>
      </c>
    </row>
    <row r="132" spans="1:16" ht="14.25">
      <c r="A132" s="211"/>
      <c r="B132" s="219" t="s">
        <v>1839</v>
      </c>
      <c r="C132" s="219" t="s">
        <v>1048</v>
      </c>
      <c r="D132" s="221">
        <v>1678.12</v>
      </c>
      <c r="E132" s="221">
        <v>1678.12</v>
      </c>
      <c r="F132" s="221">
        <v>1678.12</v>
      </c>
      <c r="G132" s="221">
        <v>1678.12</v>
      </c>
      <c r="H132" s="221">
        <v>1678.12</v>
      </c>
      <c r="I132" s="221">
        <v>1678.12</v>
      </c>
      <c r="J132" s="221">
        <v>1678.12</v>
      </c>
      <c r="K132" s="221">
        <v>1678.12</v>
      </c>
      <c r="L132" s="221">
        <v>1678.12</v>
      </c>
      <c r="M132" s="221">
        <v>1678.12</v>
      </c>
      <c r="N132" s="221">
        <v>1678.12</v>
      </c>
      <c r="O132" s="221">
        <v>1678.12</v>
      </c>
      <c r="P132" s="218">
        <f t="shared" si="1"/>
        <v>20137.43999999999</v>
      </c>
    </row>
    <row r="133" spans="1:16" ht="14.25">
      <c r="A133" s="211"/>
      <c r="B133" s="219" t="s">
        <v>1840</v>
      </c>
      <c r="C133" s="219" t="s">
        <v>1049</v>
      </c>
      <c r="D133" s="221">
        <v>2349.37</v>
      </c>
      <c r="E133" s="221">
        <v>2349.37</v>
      </c>
      <c r="F133" s="221">
        <v>2349.37</v>
      </c>
      <c r="G133" s="221">
        <v>2349.37</v>
      </c>
      <c r="H133" s="221">
        <v>2349.37</v>
      </c>
      <c r="I133" s="221">
        <v>2349.37</v>
      </c>
      <c r="J133" s="221">
        <v>2349.37</v>
      </c>
      <c r="K133" s="221">
        <v>2349.37</v>
      </c>
      <c r="L133" s="221">
        <v>2349.37</v>
      </c>
      <c r="M133" s="221">
        <v>2349.37</v>
      </c>
      <c r="N133" s="221">
        <v>2349.37</v>
      </c>
      <c r="O133" s="221">
        <v>2349.37</v>
      </c>
      <c r="P133" s="218">
        <f t="shared" si="1"/>
        <v>28192.43999999999</v>
      </c>
    </row>
    <row r="134" spans="1:16" ht="14.25">
      <c r="A134" s="211"/>
      <c r="B134" s="219" t="s">
        <v>1841</v>
      </c>
      <c r="C134" s="219" t="s">
        <v>1050</v>
      </c>
      <c r="D134" s="221">
        <v>1829.3</v>
      </c>
      <c r="E134" s="221">
        <v>1829.3</v>
      </c>
      <c r="F134" s="221">
        <v>1829.3</v>
      </c>
      <c r="G134" s="221">
        <v>1829.3</v>
      </c>
      <c r="H134" s="221">
        <v>1829.3</v>
      </c>
      <c r="I134" s="221">
        <v>1829.3</v>
      </c>
      <c r="J134" s="221">
        <v>1829.3</v>
      </c>
      <c r="K134" s="221">
        <v>1829.3</v>
      </c>
      <c r="L134" s="221">
        <v>1829.3</v>
      </c>
      <c r="M134" s="221">
        <v>1829.3</v>
      </c>
      <c r="N134" s="221">
        <v>1829.3</v>
      </c>
      <c r="O134" s="221">
        <v>1829.3</v>
      </c>
      <c r="P134" s="218">
        <f t="shared" si="1"/>
        <v>21951.599999999995</v>
      </c>
    </row>
    <row r="135" spans="1:16" ht="14.25">
      <c r="A135" s="211"/>
      <c r="B135" s="219" t="s">
        <v>1842</v>
      </c>
      <c r="C135" s="219" t="s">
        <v>1051</v>
      </c>
      <c r="D135" s="221">
        <v>1239.69</v>
      </c>
      <c r="E135" s="221">
        <v>1239.69</v>
      </c>
      <c r="F135" s="221">
        <v>1239.69</v>
      </c>
      <c r="G135" s="221">
        <v>1239.69</v>
      </c>
      <c r="H135" s="221">
        <v>1239.69</v>
      </c>
      <c r="I135" s="221">
        <v>1239.69</v>
      </c>
      <c r="J135" s="221">
        <v>1239.69</v>
      </c>
      <c r="K135" s="221">
        <v>1239.69</v>
      </c>
      <c r="L135" s="221">
        <v>1239.69</v>
      </c>
      <c r="M135" s="221">
        <v>1239.69</v>
      </c>
      <c r="N135" s="221">
        <v>1239.69</v>
      </c>
      <c r="O135" s="221">
        <v>1239.69</v>
      </c>
      <c r="P135" s="218">
        <f t="shared" si="1"/>
        <v>14876.280000000004</v>
      </c>
    </row>
    <row r="136" spans="1:16" ht="14.25">
      <c r="A136" s="211"/>
      <c r="B136" s="219" t="s">
        <v>1843</v>
      </c>
      <c r="C136" s="219" t="s">
        <v>1052</v>
      </c>
      <c r="D136" s="221">
        <v>1687.19</v>
      </c>
      <c r="E136" s="221">
        <v>1687.19</v>
      </c>
      <c r="F136" s="221">
        <v>1687.19</v>
      </c>
      <c r="G136" s="221">
        <v>1687.19</v>
      </c>
      <c r="H136" s="221">
        <v>1687.19</v>
      </c>
      <c r="I136" s="221">
        <v>1687.19</v>
      </c>
      <c r="J136" s="221">
        <v>1687.19</v>
      </c>
      <c r="K136" s="221">
        <v>1687.19</v>
      </c>
      <c r="L136" s="221">
        <v>1687.19</v>
      </c>
      <c r="M136" s="221">
        <v>1687.19</v>
      </c>
      <c r="N136" s="221">
        <v>1687.19</v>
      </c>
      <c r="O136" s="221">
        <v>1687.19</v>
      </c>
      <c r="P136" s="218">
        <f aca="true" t="shared" si="2" ref="P136:P196">SUM(D136:O136)</f>
        <v>20246.28</v>
      </c>
    </row>
    <row r="137" spans="1:16" ht="14.25">
      <c r="A137" s="211"/>
      <c r="B137" s="219" t="s">
        <v>1844</v>
      </c>
      <c r="C137" s="219" t="s">
        <v>1053</v>
      </c>
      <c r="D137" s="221">
        <v>2427.99</v>
      </c>
      <c r="E137" s="221">
        <v>2427.99</v>
      </c>
      <c r="F137" s="221">
        <v>2427.99</v>
      </c>
      <c r="G137" s="221">
        <v>2427.99</v>
      </c>
      <c r="H137" s="221">
        <v>2427.99</v>
      </c>
      <c r="I137" s="221">
        <v>2427.99</v>
      </c>
      <c r="J137" s="221">
        <v>2427.99</v>
      </c>
      <c r="K137" s="221">
        <v>2427.99</v>
      </c>
      <c r="L137" s="221">
        <v>2427.99</v>
      </c>
      <c r="M137" s="221">
        <v>2427.99</v>
      </c>
      <c r="N137" s="221">
        <v>2427.99</v>
      </c>
      <c r="O137" s="221">
        <v>2427.99</v>
      </c>
      <c r="P137" s="218">
        <f t="shared" si="2"/>
        <v>29135.87999999999</v>
      </c>
    </row>
    <row r="138" spans="1:16" ht="14.25">
      <c r="A138" s="211"/>
      <c r="B138" s="219" t="s">
        <v>1845</v>
      </c>
      <c r="C138" s="219" t="s">
        <v>1054</v>
      </c>
      <c r="D138" s="221">
        <v>1847.45</v>
      </c>
      <c r="E138" s="221">
        <v>1847.45</v>
      </c>
      <c r="F138" s="221">
        <v>1847.45</v>
      </c>
      <c r="G138" s="221">
        <v>1847.45</v>
      </c>
      <c r="H138" s="221">
        <v>1847.45</v>
      </c>
      <c r="I138" s="221">
        <v>1847.45</v>
      </c>
      <c r="J138" s="221">
        <v>1847.45</v>
      </c>
      <c r="K138" s="221">
        <v>1847.45</v>
      </c>
      <c r="L138" s="221">
        <v>1847.45</v>
      </c>
      <c r="M138" s="221">
        <v>1847.45</v>
      </c>
      <c r="N138" s="221">
        <v>1847.45</v>
      </c>
      <c r="O138" s="221">
        <v>1847.45</v>
      </c>
      <c r="P138" s="218">
        <f t="shared" si="2"/>
        <v>22169.400000000005</v>
      </c>
    </row>
    <row r="139" spans="1:16" ht="14.25">
      <c r="A139" s="211"/>
      <c r="B139" s="219" t="s">
        <v>1846</v>
      </c>
      <c r="C139" s="219" t="s">
        <v>1055</v>
      </c>
      <c r="D139" s="221">
        <v>1251.79</v>
      </c>
      <c r="E139" s="221">
        <v>1251.79</v>
      </c>
      <c r="F139" s="221">
        <v>1251.79</v>
      </c>
      <c r="G139" s="221">
        <v>1251.79</v>
      </c>
      <c r="H139" s="221">
        <v>1251.79</v>
      </c>
      <c r="I139" s="221">
        <v>1251.79</v>
      </c>
      <c r="J139" s="221">
        <v>1251.79</v>
      </c>
      <c r="K139" s="221">
        <v>1251.79</v>
      </c>
      <c r="L139" s="221">
        <v>1251.79</v>
      </c>
      <c r="M139" s="221">
        <v>1251.79</v>
      </c>
      <c r="N139" s="221">
        <v>1251.79</v>
      </c>
      <c r="O139" s="221">
        <v>1251.79</v>
      </c>
      <c r="P139" s="218">
        <f t="shared" si="2"/>
        <v>15021.480000000003</v>
      </c>
    </row>
    <row r="140" spans="1:16" ht="14.25">
      <c r="A140" s="211"/>
      <c r="B140" s="219" t="s">
        <v>1847</v>
      </c>
      <c r="C140" s="219" t="s">
        <v>1056</v>
      </c>
      <c r="D140" s="221">
        <v>1699.29</v>
      </c>
      <c r="E140" s="221">
        <v>1699.29</v>
      </c>
      <c r="F140" s="221">
        <v>1699.29</v>
      </c>
      <c r="G140" s="221">
        <v>1699.29</v>
      </c>
      <c r="H140" s="221">
        <v>1699.29</v>
      </c>
      <c r="I140" s="221">
        <v>1699.29</v>
      </c>
      <c r="J140" s="221">
        <v>1699.29</v>
      </c>
      <c r="K140" s="221">
        <v>1699.29</v>
      </c>
      <c r="L140" s="221">
        <v>1699.29</v>
      </c>
      <c r="M140" s="221">
        <v>1699.29</v>
      </c>
      <c r="N140" s="221">
        <v>1699.29</v>
      </c>
      <c r="O140" s="221">
        <v>1699.29</v>
      </c>
      <c r="P140" s="218">
        <f t="shared" si="2"/>
        <v>20391.480000000007</v>
      </c>
    </row>
    <row r="141" spans="1:16" ht="14.25">
      <c r="A141" s="211"/>
      <c r="B141" s="219" t="s">
        <v>1848</v>
      </c>
      <c r="C141" s="219" t="s">
        <v>1057</v>
      </c>
      <c r="D141" s="221">
        <v>2434.03</v>
      </c>
      <c r="E141" s="221">
        <v>2434.03</v>
      </c>
      <c r="F141" s="221">
        <v>2434.03</v>
      </c>
      <c r="G141" s="221">
        <v>2434.03</v>
      </c>
      <c r="H141" s="221">
        <v>2434.03</v>
      </c>
      <c r="I141" s="221">
        <v>2434.03</v>
      </c>
      <c r="J141" s="221">
        <v>2434.03</v>
      </c>
      <c r="K141" s="221">
        <v>2434.03</v>
      </c>
      <c r="L141" s="221">
        <v>2434.03</v>
      </c>
      <c r="M141" s="221">
        <v>2434.03</v>
      </c>
      <c r="N141" s="221">
        <v>2434.03</v>
      </c>
      <c r="O141" s="221">
        <v>2434.03</v>
      </c>
      <c r="P141" s="218">
        <f t="shared" si="2"/>
        <v>29208.359999999997</v>
      </c>
    </row>
    <row r="142" spans="1:16" ht="14.25">
      <c r="A142" s="211"/>
      <c r="B142" s="219" t="s">
        <v>1849</v>
      </c>
      <c r="C142" s="219" t="s">
        <v>103</v>
      </c>
      <c r="D142" s="221">
        <v>2294.95</v>
      </c>
      <c r="E142" s="221">
        <v>2294.95</v>
      </c>
      <c r="F142" s="221">
        <v>2294.95</v>
      </c>
      <c r="G142" s="221">
        <v>2294.95</v>
      </c>
      <c r="H142" s="221">
        <v>2294.95</v>
      </c>
      <c r="I142" s="221">
        <v>2294.95</v>
      </c>
      <c r="J142" s="221">
        <v>2294.95</v>
      </c>
      <c r="K142" s="221">
        <v>2294.95</v>
      </c>
      <c r="L142" s="221">
        <v>2294.95</v>
      </c>
      <c r="M142" s="221">
        <v>2294.95</v>
      </c>
      <c r="N142" s="221">
        <v>2294.95</v>
      </c>
      <c r="O142" s="221">
        <v>2294.95</v>
      </c>
      <c r="P142" s="218">
        <f t="shared" si="2"/>
        <v>27539.400000000005</v>
      </c>
    </row>
    <row r="143" spans="1:16" ht="14.25">
      <c r="A143" s="211"/>
      <c r="B143" s="219" t="s">
        <v>1850</v>
      </c>
      <c r="C143" s="219" t="s">
        <v>1058</v>
      </c>
      <c r="D143" s="221">
        <v>1865.59</v>
      </c>
      <c r="E143" s="221">
        <v>1865.59</v>
      </c>
      <c r="F143" s="221">
        <v>1865.59</v>
      </c>
      <c r="G143" s="221">
        <v>1865.59</v>
      </c>
      <c r="H143" s="221">
        <v>1865.59</v>
      </c>
      <c r="I143" s="221">
        <v>1865.59</v>
      </c>
      <c r="J143" s="221">
        <v>1865.59</v>
      </c>
      <c r="K143" s="221">
        <v>1865.59</v>
      </c>
      <c r="L143" s="221">
        <v>1865.59</v>
      </c>
      <c r="M143" s="221">
        <v>1865.59</v>
      </c>
      <c r="N143" s="221">
        <v>1865.59</v>
      </c>
      <c r="O143" s="221">
        <v>1865.59</v>
      </c>
      <c r="P143" s="218">
        <f t="shared" si="2"/>
        <v>22387.079999999998</v>
      </c>
    </row>
    <row r="144" spans="1:16" ht="14.25">
      <c r="A144" s="211"/>
      <c r="B144" s="219" t="s">
        <v>1851</v>
      </c>
      <c r="C144" s="219" t="s">
        <v>1059</v>
      </c>
      <c r="D144" s="221">
        <v>1257.84</v>
      </c>
      <c r="E144" s="221">
        <v>1257.84</v>
      </c>
      <c r="F144" s="221">
        <v>1257.84</v>
      </c>
      <c r="G144" s="221">
        <v>1257.84</v>
      </c>
      <c r="H144" s="221">
        <v>1257.84</v>
      </c>
      <c r="I144" s="221">
        <v>1257.84</v>
      </c>
      <c r="J144" s="221">
        <v>1257.84</v>
      </c>
      <c r="K144" s="221">
        <v>1257.84</v>
      </c>
      <c r="L144" s="221">
        <v>1257.84</v>
      </c>
      <c r="M144" s="221">
        <v>1257.84</v>
      </c>
      <c r="N144" s="221">
        <v>1257.84</v>
      </c>
      <c r="O144" s="221">
        <v>1257.84</v>
      </c>
      <c r="P144" s="218">
        <f t="shared" si="2"/>
        <v>15094.08</v>
      </c>
    </row>
    <row r="145" spans="1:16" ht="14.25">
      <c r="A145" s="211"/>
      <c r="B145" s="219" t="s">
        <v>1852</v>
      </c>
      <c r="C145" s="219" t="s">
        <v>1060</v>
      </c>
      <c r="D145" s="221">
        <v>1717.43</v>
      </c>
      <c r="E145" s="221">
        <v>1717.43</v>
      </c>
      <c r="F145" s="221">
        <v>1717.43</v>
      </c>
      <c r="G145" s="221">
        <v>1717.43</v>
      </c>
      <c r="H145" s="221">
        <v>1717.43</v>
      </c>
      <c r="I145" s="221">
        <v>1717.43</v>
      </c>
      <c r="J145" s="221">
        <v>1717.43</v>
      </c>
      <c r="K145" s="221">
        <v>1717.43</v>
      </c>
      <c r="L145" s="221">
        <v>1717.43</v>
      </c>
      <c r="M145" s="221">
        <v>1717.43</v>
      </c>
      <c r="N145" s="221">
        <v>1717.43</v>
      </c>
      <c r="O145" s="221">
        <v>1717.43</v>
      </c>
      <c r="P145" s="218">
        <f t="shared" si="2"/>
        <v>20609.16</v>
      </c>
    </row>
    <row r="146" spans="1:16" ht="14.25">
      <c r="A146" s="211"/>
      <c r="B146" s="219" t="s">
        <v>1853</v>
      </c>
      <c r="C146" s="219" t="s">
        <v>1061</v>
      </c>
      <c r="D146" s="221">
        <v>2446.13</v>
      </c>
      <c r="E146" s="221">
        <v>2446.13</v>
      </c>
      <c r="F146" s="221">
        <v>2446.13</v>
      </c>
      <c r="G146" s="221">
        <v>2446.13</v>
      </c>
      <c r="H146" s="221">
        <v>2446.13</v>
      </c>
      <c r="I146" s="221">
        <v>2446.13</v>
      </c>
      <c r="J146" s="221">
        <v>2446.13</v>
      </c>
      <c r="K146" s="221">
        <v>2446.13</v>
      </c>
      <c r="L146" s="221">
        <v>2446.13</v>
      </c>
      <c r="M146" s="221">
        <v>2446.13</v>
      </c>
      <c r="N146" s="221">
        <v>2446.13</v>
      </c>
      <c r="O146" s="221">
        <v>2446.13</v>
      </c>
      <c r="P146" s="218">
        <f t="shared" si="2"/>
        <v>29353.56000000001</v>
      </c>
    </row>
    <row r="147" spans="1:16" ht="14.25">
      <c r="A147" s="211"/>
      <c r="B147" s="219" t="s">
        <v>1854</v>
      </c>
      <c r="C147" s="219" t="s">
        <v>1062</v>
      </c>
      <c r="D147" s="221">
        <v>1859.54</v>
      </c>
      <c r="E147" s="221">
        <v>1859.54</v>
      </c>
      <c r="F147" s="221">
        <v>1859.54</v>
      </c>
      <c r="G147" s="221">
        <v>1859.54</v>
      </c>
      <c r="H147" s="221">
        <v>1859.54</v>
      </c>
      <c r="I147" s="221">
        <v>1859.54</v>
      </c>
      <c r="J147" s="221">
        <v>1859.54</v>
      </c>
      <c r="K147" s="221">
        <v>1859.54</v>
      </c>
      <c r="L147" s="221">
        <v>1859.54</v>
      </c>
      <c r="M147" s="221">
        <v>1859.54</v>
      </c>
      <c r="N147" s="221">
        <v>1859.54</v>
      </c>
      <c r="O147" s="221">
        <v>1859.54</v>
      </c>
      <c r="P147" s="218">
        <f t="shared" si="2"/>
        <v>22314.480000000007</v>
      </c>
    </row>
    <row r="148" spans="1:16" ht="14.25">
      <c r="A148" s="211"/>
      <c r="B148" s="219" t="s">
        <v>1855</v>
      </c>
      <c r="C148" s="219" t="s">
        <v>1063</v>
      </c>
      <c r="D148" s="221">
        <v>1245.74</v>
      </c>
      <c r="E148" s="221">
        <v>1245.74</v>
      </c>
      <c r="F148" s="221">
        <v>1245.74</v>
      </c>
      <c r="G148" s="221">
        <v>1245.74</v>
      </c>
      <c r="H148" s="221">
        <v>1245.74</v>
      </c>
      <c r="I148" s="221">
        <v>1245.74</v>
      </c>
      <c r="J148" s="221">
        <v>1245.74</v>
      </c>
      <c r="K148" s="221">
        <v>1245.74</v>
      </c>
      <c r="L148" s="221">
        <v>1245.74</v>
      </c>
      <c r="M148" s="221">
        <v>1245.74</v>
      </c>
      <c r="N148" s="221">
        <v>1245.74</v>
      </c>
      <c r="O148" s="221">
        <v>1245.74</v>
      </c>
      <c r="P148" s="218">
        <f t="shared" si="2"/>
        <v>14948.88</v>
      </c>
    </row>
    <row r="149" spans="1:16" ht="14.25">
      <c r="A149" s="211"/>
      <c r="B149" s="219" t="s">
        <v>1856</v>
      </c>
      <c r="C149" s="219" t="s">
        <v>1064</v>
      </c>
      <c r="D149" s="221">
        <v>1708.36</v>
      </c>
      <c r="E149" s="221">
        <v>1708.36</v>
      </c>
      <c r="F149" s="221">
        <v>1708.36</v>
      </c>
      <c r="G149" s="221">
        <v>1708.36</v>
      </c>
      <c r="H149" s="221">
        <v>1708.36</v>
      </c>
      <c r="I149" s="221">
        <v>1708.36</v>
      </c>
      <c r="J149" s="221">
        <v>1708.36</v>
      </c>
      <c r="K149" s="221">
        <v>1708.36</v>
      </c>
      <c r="L149" s="221">
        <v>1708.36</v>
      </c>
      <c r="M149" s="221">
        <v>1708.36</v>
      </c>
      <c r="N149" s="221">
        <v>1708.36</v>
      </c>
      <c r="O149" s="221">
        <v>1708.36</v>
      </c>
      <c r="P149" s="218">
        <f t="shared" si="2"/>
        <v>20500.320000000003</v>
      </c>
    </row>
    <row r="150" spans="1:16" ht="14.25">
      <c r="A150" s="211"/>
      <c r="B150" s="219" t="s">
        <v>1857</v>
      </c>
      <c r="C150" s="219" t="s">
        <v>1065</v>
      </c>
      <c r="D150" s="221">
        <v>2440.08</v>
      </c>
      <c r="E150" s="221">
        <v>2440.08</v>
      </c>
      <c r="F150" s="221">
        <v>2440.08</v>
      </c>
      <c r="G150" s="221">
        <v>2440.08</v>
      </c>
      <c r="H150" s="221">
        <v>2440.08</v>
      </c>
      <c r="I150" s="221">
        <v>2440.08</v>
      </c>
      <c r="J150" s="221">
        <v>2440.08</v>
      </c>
      <c r="K150" s="221">
        <v>2440.08</v>
      </c>
      <c r="L150" s="221">
        <v>2440.08</v>
      </c>
      <c r="M150" s="221">
        <v>2440.08</v>
      </c>
      <c r="N150" s="221">
        <v>2440.08</v>
      </c>
      <c r="O150" s="221">
        <v>2440.08</v>
      </c>
      <c r="P150" s="218">
        <f t="shared" si="2"/>
        <v>29280.960000000006</v>
      </c>
    </row>
    <row r="151" spans="1:16" ht="14.25">
      <c r="A151" s="211"/>
      <c r="B151" s="219" t="s">
        <v>1858</v>
      </c>
      <c r="C151" s="219" t="s">
        <v>1066</v>
      </c>
      <c r="D151" s="221">
        <v>1856.52</v>
      </c>
      <c r="E151" s="221">
        <v>1856.52</v>
      </c>
      <c r="F151" s="221">
        <v>1856.52</v>
      </c>
      <c r="G151" s="221">
        <v>1856.52</v>
      </c>
      <c r="H151" s="221">
        <v>1856.52</v>
      </c>
      <c r="I151" s="221">
        <v>1856.52</v>
      </c>
      <c r="J151" s="221">
        <v>1856.52</v>
      </c>
      <c r="K151" s="221">
        <v>1856.52</v>
      </c>
      <c r="L151" s="221">
        <v>1856.52</v>
      </c>
      <c r="M151" s="221">
        <v>1856.52</v>
      </c>
      <c r="N151" s="221">
        <v>1856.52</v>
      </c>
      <c r="O151" s="221">
        <v>1856.52</v>
      </c>
      <c r="P151" s="218">
        <f t="shared" si="2"/>
        <v>22278.24</v>
      </c>
    </row>
    <row r="152" spans="1:16" ht="14.25">
      <c r="A152" s="211"/>
      <c r="B152" s="219" t="s">
        <v>1859</v>
      </c>
      <c r="C152" s="219" t="s">
        <v>1067</v>
      </c>
      <c r="D152" s="221">
        <v>1260.86</v>
      </c>
      <c r="E152" s="221">
        <v>1260.86</v>
      </c>
      <c r="F152" s="221">
        <v>1260.86</v>
      </c>
      <c r="G152" s="221">
        <v>1260.86</v>
      </c>
      <c r="H152" s="221">
        <v>1260.86</v>
      </c>
      <c r="I152" s="221">
        <v>1260.86</v>
      </c>
      <c r="J152" s="221">
        <v>1260.86</v>
      </c>
      <c r="K152" s="221">
        <v>1260.86</v>
      </c>
      <c r="L152" s="221">
        <v>1260.86</v>
      </c>
      <c r="M152" s="221">
        <v>1260.86</v>
      </c>
      <c r="N152" s="221">
        <v>1260.86</v>
      </c>
      <c r="O152" s="221">
        <v>1260.86</v>
      </c>
      <c r="P152" s="218">
        <f t="shared" si="2"/>
        <v>15130.320000000002</v>
      </c>
    </row>
    <row r="153" spans="1:16" ht="14.25">
      <c r="A153" s="211"/>
      <c r="B153" s="219" t="s">
        <v>1860</v>
      </c>
      <c r="C153" s="219" t="s">
        <v>104</v>
      </c>
      <c r="D153" s="221">
        <v>1856.52</v>
      </c>
      <c r="E153" s="221">
        <v>1856.52</v>
      </c>
      <c r="F153" s="221">
        <v>1856.52</v>
      </c>
      <c r="G153" s="221">
        <v>1856.52</v>
      </c>
      <c r="H153" s="221">
        <v>1856.52</v>
      </c>
      <c r="I153" s="221">
        <v>1856.52</v>
      </c>
      <c r="J153" s="221">
        <v>1856.52</v>
      </c>
      <c r="K153" s="221">
        <v>1856.52</v>
      </c>
      <c r="L153" s="221">
        <v>1856.52</v>
      </c>
      <c r="M153" s="221">
        <v>1856.52</v>
      </c>
      <c r="N153" s="221">
        <v>1856.52</v>
      </c>
      <c r="O153" s="221">
        <v>1856.52</v>
      </c>
      <c r="P153" s="218">
        <f t="shared" si="2"/>
        <v>22278.24</v>
      </c>
    </row>
    <row r="154" spans="1:16" ht="14.25">
      <c r="A154" s="211"/>
      <c r="B154" s="219" t="s">
        <v>1861</v>
      </c>
      <c r="C154" s="219" t="s">
        <v>1068</v>
      </c>
      <c r="D154" s="221">
        <v>1714.41</v>
      </c>
      <c r="E154" s="221">
        <v>1714.41</v>
      </c>
      <c r="F154" s="221">
        <v>1714.41</v>
      </c>
      <c r="G154" s="221">
        <v>1714.41</v>
      </c>
      <c r="H154" s="221">
        <v>1714.41</v>
      </c>
      <c r="I154" s="221">
        <v>1714.41</v>
      </c>
      <c r="J154" s="221">
        <v>1714.41</v>
      </c>
      <c r="K154" s="221">
        <v>1714.41</v>
      </c>
      <c r="L154" s="221">
        <v>1714.41</v>
      </c>
      <c r="M154" s="221">
        <v>1714.41</v>
      </c>
      <c r="N154" s="221">
        <v>1714.41</v>
      </c>
      <c r="O154" s="221">
        <v>1714.41</v>
      </c>
      <c r="P154" s="218">
        <f t="shared" si="2"/>
        <v>20572.920000000002</v>
      </c>
    </row>
    <row r="155" spans="1:16" ht="14.25">
      <c r="A155" s="211"/>
      <c r="B155" s="219" t="s">
        <v>1862</v>
      </c>
      <c r="C155" s="219" t="s">
        <v>1069</v>
      </c>
      <c r="D155" s="221">
        <v>2434.03</v>
      </c>
      <c r="E155" s="221">
        <v>2434.03</v>
      </c>
      <c r="F155" s="221">
        <v>2434.03</v>
      </c>
      <c r="G155" s="221">
        <v>2434.03</v>
      </c>
      <c r="H155" s="221">
        <v>2434.03</v>
      </c>
      <c r="I155" s="221">
        <v>2434.03</v>
      </c>
      <c r="J155" s="221">
        <v>2434.03</v>
      </c>
      <c r="K155" s="221">
        <v>2434.03</v>
      </c>
      <c r="L155" s="221">
        <v>2434.03</v>
      </c>
      <c r="M155" s="221">
        <v>2434.03</v>
      </c>
      <c r="N155" s="221">
        <v>2434.03</v>
      </c>
      <c r="O155" s="221">
        <v>2434.03</v>
      </c>
      <c r="P155" s="218">
        <f t="shared" si="2"/>
        <v>29208.359999999997</v>
      </c>
    </row>
    <row r="156" spans="1:16" ht="14.25">
      <c r="A156" s="211"/>
      <c r="B156" s="219" t="s">
        <v>1863</v>
      </c>
      <c r="C156" s="219" t="s">
        <v>1070</v>
      </c>
      <c r="D156" s="221">
        <v>1853.49</v>
      </c>
      <c r="E156" s="221">
        <v>1853.49</v>
      </c>
      <c r="F156" s="221">
        <v>1853.49</v>
      </c>
      <c r="G156" s="221">
        <v>1853.49</v>
      </c>
      <c r="H156" s="221">
        <v>1853.49</v>
      </c>
      <c r="I156" s="221">
        <v>1853.49</v>
      </c>
      <c r="J156" s="221">
        <v>1853.49</v>
      </c>
      <c r="K156" s="221">
        <v>1853.49</v>
      </c>
      <c r="L156" s="221">
        <v>1853.49</v>
      </c>
      <c r="M156" s="221">
        <v>1853.49</v>
      </c>
      <c r="N156" s="221">
        <v>1853.49</v>
      </c>
      <c r="O156" s="221">
        <v>1853.49</v>
      </c>
      <c r="P156" s="218">
        <f t="shared" si="2"/>
        <v>22241.880000000005</v>
      </c>
    </row>
    <row r="157" spans="1:16" ht="14.25">
      <c r="A157" s="211"/>
      <c r="B157" s="219" t="s">
        <v>1864</v>
      </c>
      <c r="C157" s="219" t="s">
        <v>1071</v>
      </c>
      <c r="D157" s="221">
        <v>1254.81</v>
      </c>
      <c r="E157" s="221">
        <v>1254.81</v>
      </c>
      <c r="F157" s="221">
        <v>1254.81</v>
      </c>
      <c r="G157" s="221">
        <v>1254.81</v>
      </c>
      <c r="H157" s="221">
        <v>1254.81</v>
      </c>
      <c r="I157" s="221">
        <v>1254.81</v>
      </c>
      <c r="J157" s="221">
        <v>1254.81</v>
      </c>
      <c r="K157" s="221">
        <v>1254.81</v>
      </c>
      <c r="L157" s="221">
        <v>1254.81</v>
      </c>
      <c r="M157" s="221">
        <v>1254.81</v>
      </c>
      <c r="N157" s="221">
        <v>1254.81</v>
      </c>
      <c r="O157" s="221">
        <v>1254.81</v>
      </c>
      <c r="P157" s="218">
        <f t="shared" si="2"/>
        <v>15057.719999999996</v>
      </c>
    </row>
    <row r="158" spans="1:16" ht="14.25">
      <c r="A158" s="211"/>
      <c r="B158" s="219" t="s">
        <v>1865</v>
      </c>
      <c r="C158" s="219" t="s">
        <v>1072</v>
      </c>
      <c r="D158" s="221">
        <v>1705.34</v>
      </c>
      <c r="E158" s="221">
        <v>1705.34</v>
      </c>
      <c r="F158" s="221">
        <v>1705.34</v>
      </c>
      <c r="G158" s="221">
        <v>1705.34</v>
      </c>
      <c r="H158" s="221">
        <v>1705.34</v>
      </c>
      <c r="I158" s="221">
        <v>1705.34</v>
      </c>
      <c r="J158" s="221">
        <v>1705.34</v>
      </c>
      <c r="K158" s="221">
        <v>1705.34</v>
      </c>
      <c r="L158" s="221">
        <v>1705.34</v>
      </c>
      <c r="M158" s="221">
        <v>1705.34</v>
      </c>
      <c r="N158" s="221">
        <v>1705.34</v>
      </c>
      <c r="O158" s="221">
        <v>1705.34</v>
      </c>
      <c r="P158" s="218">
        <f t="shared" si="2"/>
        <v>20464.079999999998</v>
      </c>
    </row>
    <row r="159" spans="1:16" ht="14.25">
      <c r="A159" s="211"/>
      <c r="B159" s="219" t="s">
        <v>1866</v>
      </c>
      <c r="C159" s="219" t="s">
        <v>1073</v>
      </c>
      <c r="D159" s="221">
        <v>2440.08</v>
      </c>
      <c r="E159" s="221">
        <v>2440.08</v>
      </c>
      <c r="F159" s="221">
        <v>2440.08</v>
      </c>
      <c r="G159" s="221">
        <v>2440.08</v>
      </c>
      <c r="H159" s="221">
        <v>2440.08</v>
      </c>
      <c r="I159" s="221">
        <v>2440.08</v>
      </c>
      <c r="J159" s="221">
        <v>2440.08</v>
      </c>
      <c r="K159" s="221">
        <v>2440.08</v>
      </c>
      <c r="L159" s="221">
        <v>2440.08</v>
      </c>
      <c r="M159" s="221">
        <v>2440.08</v>
      </c>
      <c r="N159" s="221">
        <v>2440.08</v>
      </c>
      <c r="O159" s="221">
        <v>2440.08</v>
      </c>
      <c r="P159" s="218">
        <f t="shared" si="2"/>
        <v>29280.960000000006</v>
      </c>
    </row>
    <row r="160" spans="1:16" ht="14.25">
      <c r="A160" s="211"/>
      <c r="B160" s="219" t="s">
        <v>1867</v>
      </c>
      <c r="C160" s="219" t="s">
        <v>1074</v>
      </c>
      <c r="D160" s="221">
        <v>1865.59</v>
      </c>
      <c r="E160" s="221">
        <v>1865.59</v>
      </c>
      <c r="F160" s="221">
        <v>1865.59</v>
      </c>
      <c r="G160" s="221">
        <v>1865.59</v>
      </c>
      <c r="H160" s="221">
        <v>1865.59</v>
      </c>
      <c r="I160" s="221">
        <v>1865.59</v>
      </c>
      <c r="J160" s="221">
        <v>1865.59</v>
      </c>
      <c r="K160" s="221">
        <v>1865.59</v>
      </c>
      <c r="L160" s="221">
        <v>1865.59</v>
      </c>
      <c r="M160" s="221">
        <v>1865.59</v>
      </c>
      <c r="N160" s="221">
        <v>1865.59</v>
      </c>
      <c r="O160" s="221">
        <v>1865.59</v>
      </c>
      <c r="P160" s="218">
        <f t="shared" si="2"/>
        <v>22387.079999999998</v>
      </c>
    </row>
    <row r="161" spans="1:16" ht="14.25">
      <c r="A161" s="211"/>
      <c r="B161" s="219" t="s">
        <v>1868</v>
      </c>
      <c r="C161" s="219" t="s">
        <v>1075</v>
      </c>
      <c r="D161" s="221">
        <v>1257.84</v>
      </c>
      <c r="E161" s="221">
        <v>1257.84</v>
      </c>
      <c r="F161" s="221">
        <v>1257.84</v>
      </c>
      <c r="G161" s="221">
        <v>1257.84</v>
      </c>
      <c r="H161" s="221">
        <v>1257.84</v>
      </c>
      <c r="I161" s="221">
        <v>1257.84</v>
      </c>
      <c r="J161" s="221">
        <v>1257.84</v>
      </c>
      <c r="K161" s="221">
        <v>1257.84</v>
      </c>
      <c r="L161" s="221">
        <v>1257.84</v>
      </c>
      <c r="M161" s="221">
        <v>1257.84</v>
      </c>
      <c r="N161" s="221">
        <v>1257.84</v>
      </c>
      <c r="O161" s="221">
        <v>1257.84</v>
      </c>
      <c r="P161" s="218">
        <f t="shared" si="2"/>
        <v>15094.08</v>
      </c>
    </row>
    <row r="162" spans="1:16" ht="14.25">
      <c r="A162" s="211"/>
      <c r="B162" s="219" t="s">
        <v>1869</v>
      </c>
      <c r="C162" s="219" t="s">
        <v>1076</v>
      </c>
      <c r="D162" s="221">
        <v>1720.45</v>
      </c>
      <c r="E162" s="221">
        <v>1720.45</v>
      </c>
      <c r="F162" s="221">
        <v>1720.45</v>
      </c>
      <c r="G162" s="221">
        <v>1720.45</v>
      </c>
      <c r="H162" s="221">
        <v>1720.45</v>
      </c>
      <c r="I162" s="221">
        <v>1720.45</v>
      </c>
      <c r="J162" s="221">
        <v>1720.45</v>
      </c>
      <c r="K162" s="221">
        <v>1720.45</v>
      </c>
      <c r="L162" s="221">
        <v>1720.45</v>
      </c>
      <c r="M162" s="221">
        <v>1720.45</v>
      </c>
      <c r="N162" s="221">
        <v>1720.45</v>
      </c>
      <c r="O162" s="221">
        <v>1720.45</v>
      </c>
      <c r="P162" s="218">
        <f t="shared" si="2"/>
        <v>20645.400000000005</v>
      </c>
    </row>
    <row r="163" spans="1:16" ht="14.25">
      <c r="A163" s="211"/>
      <c r="B163" s="219" t="s">
        <v>1870</v>
      </c>
      <c r="C163" s="219" t="s">
        <v>1077</v>
      </c>
      <c r="D163" s="221">
        <v>2434.03</v>
      </c>
      <c r="E163" s="221">
        <v>2434.03</v>
      </c>
      <c r="F163" s="221">
        <v>2434.03</v>
      </c>
      <c r="G163" s="221">
        <v>2434.03</v>
      </c>
      <c r="H163" s="221">
        <v>2434.03</v>
      </c>
      <c r="I163" s="221">
        <v>2434.03</v>
      </c>
      <c r="J163" s="221">
        <v>2434.03</v>
      </c>
      <c r="K163" s="221">
        <v>2434.03</v>
      </c>
      <c r="L163" s="221">
        <v>2434.03</v>
      </c>
      <c r="M163" s="221">
        <v>2434.03</v>
      </c>
      <c r="N163" s="221">
        <v>2434.03</v>
      </c>
      <c r="O163" s="221">
        <v>2434.03</v>
      </c>
      <c r="P163" s="218">
        <f t="shared" si="2"/>
        <v>29208.359999999997</v>
      </c>
    </row>
    <row r="164" spans="1:16" ht="14.25">
      <c r="A164" s="211"/>
      <c r="B164" s="219" t="s">
        <v>1871</v>
      </c>
      <c r="C164" s="219" t="s">
        <v>105</v>
      </c>
      <c r="D164" s="221">
        <v>1251.79</v>
      </c>
      <c r="E164" s="221">
        <v>1251.79</v>
      </c>
      <c r="F164" s="221">
        <v>1251.79</v>
      </c>
      <c r="G164" s="221">
        <v>1251.79</v>
      </c>
      <c r="H164" s="221">
        <v>1251.79</v>
      </c>
      <c r="I164" s="221">
        <v>1251.79</v>
      </c>
      <c r="J164" s="221">
        <v>1251.79</v>
      </c>
      <c r="K164" s="221">
        <v>1251.79</v>
      </c>
      <c r="L164" s="221">
        <v>1251.79</v>
      </c>
      <c r="M164" s="221">
        <v>1251.79</v>
      </c>
      <c r="N164" s="221">
        <v>1251.79</v>
      </c>
      <c r="O164" s="221">
        <v>1251.79</v>
      </c>
      <c r="P164" s="218">
        <f t="shared" si="2"/>
        <v>15021.480000000003</v>
      </c>
    </row>
    <row r="165" spans="1:16" ht="14.25">
      <c r="A165" s="211"/>
      <c r="B165" s="219" t="s">
        <v>1872</v>
      </c>
      <c r="C165" s="219" t="s">
        <v>1078</v>
      </c>
      <c r="D165" s="221">
        <v>1856.52</v>
      </c>
      <c r="E165" s="221">
        <v>1856.52</v>
      </c>
      <c r="F165" s="221">
        <v>1856.52</v>
      </c>
      <c r="G165" s="221">
        <v>1856.52</v>
      </c>
      <c r="H165" s="221">
        <v>1856.52</v>
      </c>
      <c r="I165" s="221">
        <v>1856.52</v>
      </c>
      <c r="J165" s="221">
        <v>1856.52</v>
      </c>
      <c r="K165" s="221">
        <v>1856.52</v>
      </c>
      <c r="L165" s="221">
        <v>1856.52</v>
      </c>
      <c r="M165" s="221">
        <v>1856.52</v>
      </c>
      <c r="N165" s="221">
        <v>1856.52</v>
      </c>
      <c r="O165" s="221">
        <v>1856.52</v>
      </c>
      <c r="P165" s="218">
        <f t="shared" si="2"/>
        <v>22278.24</v>
      </c>
    </row>
    <row r="166" spans="1:16" ht="14.25">
      <c r="A166" s="211"/>
      <c r="B166" s="219" t="s">
        <v>1873</v>
      </c>
      <c r="C166" s="219" t="s">
        <v>1079</v>
      </c>
      <c r="D166" s="221">
        <v>1251.79</v>
      </c>
      <c r="E166" s="221">
        <v>1162.38</v>
      </c>
      <c r="F166" s="220"/>
      <c r="G166" s="220"/>
      <c r="H166" s="220"/>
      <c r="I166" s="220"/>
      <c r="J166" s="220"/>
      <c r="K166" s="220"/>
      <c r="L166" s="220"/>
      <c r="M166" s="220"/>
      <c r="N166" s="220"/>
      <c r="O166" s="220"/>
      <c r="P166" s="218">
        <f t="shared" si="2"/>
        <v>2414.17</v>
      </c>
    </row>
    <row r="167" spans="1:16" ht="14.25">
      <c r="A167" s="211"/>
      <c r="B167" s="219" t="s">
        <v>1874</v>
      </c>
      <c r="C167" s="219" t="s">
        <v>1079</v>
      </c>
      <c r="D167" s="220"/>
      <c r="E167" s="222">
        <v>89.41</v>
      </c>
      <c r="F167" s="221">
        <v>1251.79</v>
      </c>
      <c r="G167" s="221">
        <v>1251.79</v>
      </c>
      <c r="H167" s="221">
        <v>1251.79</v>
      </c>
      <c r="I167" s="221">
        <v>1251.79</v>
      </c>
      <c r="J167" s="221">
        <v>1251.79</v>
      </c>
      <c r="K167" s="221">
        <v>1251.79</v>
      </c>
      <c r="L167" s="221">
        <v>1251.79</v>
      </c>
      <c r="M167" s="221">
        <v>1251.79</v>
      </c>
      <c r="N167" s="221">
        <v>1251.79</v>
      </c>
      <c r="O167" s="221">
        <v>1251.79</v>
      </c>
      <c r="P167" s="218">
        <f t="shared" si="2"/>
        <v>12607.310000000001</v>
      </c>
    </row>
    <row r="168" spans="1:16" ht="14.25">
      <c r="A168" s="211"/>
      <c r="B168" s="219" t="s">
        <v>1875</v>
      </c>
      <c r="C168" s="219" t="s">
        <v>1080</v>
      </c>
      <c r="D168" s="221">
        <v>1711.38</v>
      </c>
      <c r="E168" s="221">
        <v>1711.38</v>
      </c>
      <c r="F168" s="221">
        <v>1711.38</v>
      </c>
      <c r="G168" s="221">
        <v>1711.38</v>
      </c>
      <c r="H168" s="221">
        <v>1711.38</v>
      </c>
      <c r="I168" s="221">
        <v>1711.38</v>
      </c>
      <c r="J168" s="221">
        <v>1711.38</v>
      </c>
      <c r="K168" s="221">
        <v>1711.38</v>
      </c>
      <c r="L168" s="221">
        <v>1711.38</v>
      </c>
      <c r="M168" s="221">
        <v>1711.38</v>
      </c>
      <c r="N168" s="221">
        <v>1711.38</v>
      </c>
      <c r="O168" s="221">
        <v>1711.38</v>
      </c>
      <c r="P168" s="218">
        <f t="shared" si="2"/>
        <v>20536.56000000001</v>
      </c>
    </row>
    <row r="169" spans="1:16" ht="14.25">
      <c r="A169" s="211"/>
      <c r="B169" s="219" t="s">
        <v>1876</v>
      </c>
      <c r="C169" s="219" t="s">
        <v>1081</v>
      </c>
      <c r="D169" s="221">
        <v>2437.06</v>
      </c>
      <c r="E169" s="221">
        <v>2437.06</v>
      </c>
      <c r="F169" s="221">
        <v>2437.06</v>
      </c>
      <c r="G169" s="221">
        <v>2437.06</v>
      </c>
      <c r="H169" s="221">
        <v>2437.06</v>
      </c>
      <c r="I169" s="221">
        <v>2437.06</v>
      </c>
      <c r="J169" s="221">
        <v>2437.06</v>
      </c>
      <c r="K169" s="221">
        <v>2437.06</v>
      </c>
      <c r="L169" s="221">
        <v>2437.06</v>
      </c>
      <c r="M169" s="221">
        <v>2437.06</v>
      </c>
      <c r="N169" s="221">
        <v>2437.06</v>
      </c>
      <c r="O169" s="221">
        <v>2437.06</v>
      </c>
      <c r="P169" s="218">
        <f t="shared" si="2"/>
        <v>29244.720000000005</v>
      </c>
    </row>
    <row r="170" spans="1:16" ht="14.25">
      <c r="A170" s="211"/>
      <c r="B170" s="219" t="s">
        <v>1877</v>
      </c>
      <c r="C170" s="219" t="s">
        <v>1082</v>
      </c>
      <c r="D170" s="221">
        <v>1853.49</v>
      </c>
      <c r="E170" s="221">
        <v>1853.49</v>
      </c>
      <c r="F170" s="221">
        <v>1853.49</v>
      </c>
      <c r="G170" s="221">
        <v>1853.49</v>
      </c>
      <c r="H170" s="221">
        <v>1853.49</v>
      </c>
      <c r="I170" s="221">
        <v>1853.49</v>
      </c>
      <c r="J170" s="221">
        <v>1853.49</v>
      </c>
      <c r="K170" s="221">
        <v>1853.49</v>
      </c>
      <c r="L170" s="221">
        <v>1853.49</v>
      </c>
      <c r="M170" s="221">
        <v>1853.49</v>
      </c>
      <c r="N170" s="221">
        <v>1853.49</v>
      </c>
      <c r="O170" s="221">
        <v>1853.49</v>
      </c>
      <c r="P170" s="218">
        <f t="shared" si="2"/>
        <v>22241.880000000005</v>
      </c>
    </row>
    <row r="171" spans="1:16" ht="14.25">
      <c r="A171" s="211"/>
      <c r="B171" s="219" t="s">
        <v>1878</v>
      </c>
      <c r="C171" s="219" t="s">
        <v>1083</v>
      </c>
      <c r="D171" s="221">
        <v>1248.76</v>
      </c>
      <c r="E171" s="221">
        <v>1248.76</v>
      </c>
      <c r="F171" s="221">
        <v>1248.76</v>
      </c>
      <c r="G171" s="221">
        <v>1248.76</v>
      </c>
      <c r="H171" s="221">
        <v>1248.76</v>
      </c>
      <c r="I171" s="221">
        <v>1248.76</v>
      </c>
      <c r="J171" s="221">
        <v>1248.76</v>
      </c>
      <c r="K171" s="221">
        <v>1248.76</v>
      </c>
      <c r="L171" s="221">
        <v>1248.76</v>
      </c>
      <c r="M171" s="221">
        <v>1248.76</v>
      </c>
      <c r="N171" s="221">
        <v>1248.76</v>
      </c>
      <c r="O171" s="221">
        <v>1248.76</v>
      </c>
      <c r="P171" s="218">
        <f t="shared" si="2"/>
        <v>14985.12</v>
      </c>
    </row>
    <row r="172" spans="1:16" ht="14.25">
      <c r="A172" s="211"/>
      <c r="B172" s="219" t="s">
        <v>1879</v>
      </c>
      <c r="C172" s="219" t="s">
        <v>1084</v>
      </c>
      <c r="D172" s="221">
        <v>1714.41</v>
      </c>
      <c r="E172" s="221">
        <v>1714.41</v>
      </c>
      <c r="F172" s="221">
        <v>1714.41</v>
      </c>
      <c r="G172" s="221">
        <v>1714.41</v>
      </c>
      <c r="H172" s="221">
        <v>1714.41</v>
      </c>
      <c r="I172" s="221">
        <v>1714.41</v>
      </c>
      <c r="J172" s="221">
        <v>1714.41</v>
      </c>
      <c r="K172" s="221">
        <v>1714.41</v>
      </c>
      <c r="L172" s="221">
        <v>1714.41</v>
      </c>
      <c r="M172" s="221">
        <v>1714.41</v>
      </c>
      <c r="N172" s="221">
        <v>1714.41</v>
      </c>
      <c r="O172" s="221">
        <v>1714.41</v>
      </c>
      <c r="P172" s="218">
        <f t="shared" si="2"/>
        <v>20572.920000000002</v>
      </c>
    </row>
    <row r="173" spans="1:16" ht="14.25">
      <c r="A173" s="211"/>
      <c r="B173" s="219" t="s">
        <v>1880</v>
      </c>
      <c r="C173" s="219" t="s">
        <v>1085</v>
      </c>
      <c r="D173" s="221">
        <v>2440.08</v>
      </c>
      <c r="E173" s="221">
        <v>2440.08</v>
      </c>
      <c r="F173" s="221">
        <v>2440.08</v>
      </c>
      <c r="G173" s="221">
        <v>2440.08</v>
      </c>
      <c r="H173" s="221">
        <v>2440.08</v>
      </c>
      <c r="I173" s="221">
        <v>2440.08</v>
      </c>
      <c r="J173" s="221">
        <v>2440.08</v>
      </c>
      <c r="K173" s="221">
        <v>2440.08</v>
      </c>
      <c r="L173" s="221">
        <v>2440.08</v>
      </c>
      <c r="M173" s="221">
        <v>2440.08</v>
      </c>
      <c r="N173" s="221">
        <v>2440.08</v>
      </c>
      <c r="O173" s="221">
        <v>2440.08</v>
      </c>
      <c r="P173" s="218">
        <f t="shared" si="2"/>
        <v>29280.960000000006</v>
      </c>
    </row>
    <row r="174" spans="1:16" ht="14.25">
      <c r="A174" s="211"/>
      <c r="B174" s="219" t="s">
        <v>1881</v>
      </c>
      <c r="C174" s="219" t="s">
        <v>1086</v>
      </c>
      <c r="D174" s="221">
        <v>1856.52</v>
      </c>
      <c r="E174" s="221">
        <v>1856.52</v>
      </c>
      <c r="F174" s="221">
        <v>1856.52</v>
      </c>
      <c r="G174" s="221">
        <v>1856.52</v>
      </c>
      <c r="H174" s="221">
        <v>1856.52</v>
      </c>
      <c r="I174" s="221">
        <v>1856.52</v>
      </c>
      <c r="J174" s="221">
        <v>1856.52</v>
      </c>
      <c r="K174" s="221">
        <v>1856.52</v>
      </c>
      <c r="L174" s="221">
        <v>1856.52</v>
      </c>
      <c r="M174" s="221">
        <v>1856.52</v>
      </c>
      <c r="N174" s="221">
        <v>1856.52</v>
      </c>
      <c r="O174" s="221">
        <v>1856.52</v>
      </c>
      <c r="P174" s="218">
        <f t="shared" si="2"/>
        <v>22278.24</v>
      </c>
    </row>
    <row r="175" spans="1:16" ht="14.25">
      <c r="A175" s="211"/>
      <c r="B175" s="219" t="s">
        <v>1882</v>
      </c>
      <c r="C175" s="219" t="s">
        <v>1087</v>
      </c>
      <c r="D175" s="221">
        <v>1257.84</v>
      </c>
      <c r="E175" s="221">
        <v>1257.84</v>
      </c>
      <c r="F175" s="221">
        <v>1257.84</v>
      </c>
      <c r="G175" s="221">
        <v>1257.84</v>
      </c>
      <c r="H175" s="221">
        <v>1257.84</v>
      </c>
      <c r="I175" s="221">
        <v>1257.84</v>
      </c>
      <c r="J175" s="221">
        <v>1257.84</v>
      </c>
      <c r="K175" s="221">
        <v>1257.84</v>
      </c>
      <c r="L175" s="221">
        <v>1257.84</v>
      </c>
      <c r="M175" s="221">
        <v>1257.84</v>
      </c>
      <c r="N175" s="221">
        <v>1257.84</v>
      </c>
      <c r="O175" s="221">
        <v>1257.84</v>
      </c>
      <c r="P175" s="218">
        <f t="shared" si="2"/>
        <v>15094.08</v>
      </c>
    </row>
    <row r="176" spans="1:16" ht="14.25">
      <c r="A176" s="211"/>
      <c r="B176" s="219" t="s">
        <v>1883</v>
      </c>
      <c r="C176" s="219" t="s">
        <v>106</v>
      </c>
      <c r="D176" s="221">
        <v>1750.69</v>
      </c>
      <c r="E176" s="221">
        <v>1750.69</v>
      </c>
      <c r="F176" s="221">
        <v>1750.69</v>
      </c>
      <c r="G176" s="221">
        <v>1750.69</v>
      </c>
      <c r="H176" s="221">
        <v>1750.69</v>
      </c>
      <c r="I176" s="221">
        <v>1750.69</v>
      </c>
      <c r="J176" s="221">
        <v>1750.69</v>
      </c>
      <c r="K176" s="221">
        <v>1750.69</v>
      </c>
      <c r="L176" s="221">
        <v>1750.69</v>
      </c>
      <c r="M176" s="221">
        <v>1750.69</v>
      </c>
      <c r="N176" s="221">
        <v>1750.69</v>
      </c>
      <c r="O176" s="221">
        <v>1750.69</v>
      </c>
      <c r="P176" s="218">
        <f t="shared" si="2"/>
        <v>21008.28</v>
      </c>
    </row>
    <row r="177" spans="1:16" ht="14.25">
      <c r="A177" s="211"/>
      <c r="B177" s="219" t="s">
        <v>1884</v>
      </c>
      <c r="C177" s="219" t="s">
        <v>1088</v>
      </c>
      <c r="D177" s="221">
        <v>1705.34</v>
      </c>
      <c r="E177" s="221">
        <v>1705.34</v>
      </c>
      <c r="F177" s="221">
        <v>1705.34</v>
      </c>
      <c r="G177" s="221">
        <v>1705.34</v>
      </c>
      <c r="H177" s="221">
        <v>1705.34</v>
      </c>
      <c r="I177" s="221">
        <v>1705.34</v>
      </c>
      <c r="J177" s="221">
        <v>1705.34</v>
      </c>
      <c r="K177" s="221">
        <v>1705.34</v>
      </c>
      <c r="L177" s="221">
        <v>1705.34</v>
      </c>
      <c r="M177" s="221">
        <v>1705.34</v>
      </c>
      <c r="N177" s="221">
        <v>1705.34</v>
      </c>
      <c r="O177" s="221">
        <v>1705.34</v>
      </c>
      <c r="P177" s="218">
        <f t="shared" si="2"/>
        <v>20464.079999999998</v>
      </c>
    </row>
    <row r="178" spans="1:16" ht="14.25">
      <c r="A178" s="211"/>
      <c r="B178" s="219" t="s">
        <v>1885</v>
      </c>
      <c r="C178" s="219" t="s">
        <v>1089</v>
      </c>
      <c r="D178" s="221">
        <v>2446.13</v>
      </c>
      <c r="E178" s="221">
        <v>2446.13</v>
      </c>
      <c r="F178" s="221">
        <v>2446.13</v>
      </c>
      <c r="G178" s="221">
        <v>2446.13</v>
      </c>
      <c r="H178" s="221">
        <v>2446.13</v>
      </c>
      <c r="I178" s="221">
        <v>2446.13</v>
      </c>
      <c r="J178" s="221">
        <v>2446.13</v>
      </c>
      <c r="K178" s="221">
        <v>2446.13</v>
      </c>
      <c r="L178" s="221">
        <v>2446.13</v>
      </c>
      <c r="M178" s="221">
        <v>2446.13</v>
      </c>
      <c r="N178" s="221">
        <v>2446.13</v>
      </c>
      <c r="O178" s="221">
        <v>2446.13</v>
      </c>
      <c r="P178" s="218">
        <f t="shared" si="2"/>
        <v>29353.56000000001</v>
      </c>
    </row>
    <row r="179" spans="1:16" ht="14.25">
      <c r="A179" s="211"/>
      <c r="B179" s="219" t="s">
        <v>1886</v>
      </c>
      <c r="C179" s="219" t="s">
        <v>1090</v>
      </c>
      <c r="D179" s="221">
        <v>1856.52</v>
      </c>
      <c r="E179" s="221">
        <v>1856.52</v>
      </c>
      <c r="F179" s="221">
        <v>1856.52</v>
      </c>
      <c r="G179" s="221">
        <v>1856.52</v>
      </c>
      <c r="H179" s="221">
        <v>1856.52</v>
      </c>
      <c r="I179" s="221">
        <v>1856.52</v>
      </c>
      <c r="J179" s="221">
        <v>1856.52</v>
      </c>
      <c r="K179" s="221">
        <v>1856.52</v>
      </c>
      <c r="L179" s="221">
        <v>1856.52</v>
      </c>
      <c r="M179" s="221">
        <v>1856.52</v>
      </c>
      <c r="N179" s="221">
        <v>1856.52</v>
      </c>
      <c r="O179" s="221">
        <v>1856.52</v>
      </c>
      <c r="P179" s="218">
        <f t="shared" si="2"/>
        <v>22278.24</v>
      </c>
    </row>
    <row r="180" spans="1:16" ht="14.25">
      <c r="A180" s="211"/>
      <c r="B180" s="219" t="s">
        <v>1887</v>
      </c>
      <c r="C180" s="219" t="s">
        <v>1091</v>
      </c>
      <c r="D180" s="221">
        <v>1251.79</v>
      </c>
      <c r="E180" s="221">
        <v>1251.79</v>
      </c>
      <c r="F180" s="221">
        <v>1251.79</v>
      </c>
      <c r="G180" s="221">
        <v>1251.79</v>
      </c>
      <c r="H180" s="221">
        <v>1251.79</v>
      </c>
      <c r="I180" s="221">
        <v>1251.79</v>
      </c>
      <c r="J180" s="221">
        <v>1251.79</v>
      </c>
      <c r="K180" s="221">
        <v>1251.79</v>
      </c>
      <c r="L180" s="221">
        <v>1251.79</v>
      </c>
      <c r="M180" s="221">
        <v>1251.79</v>
      </c>
      <c r="N180" s="221">
        <v>1251.79</v>
      </c>
      <c r="O180" s="221">
        <v>1251.79</v>
      </c>
      <c r="P180" s="218">
        <f t="shared" si="2"/>
        <v>15021.480000000003</v>
      </c>
    </row>
    <row r="181" spans="1:16" ht="14.25">
      <c r="A181" s="211"/>
      <c r="B181" s="219" t="s">
        <v>1888</v>
      </c>
      <c r="C181" s="219" t="s">
        <v>1092</v>
      </c>
      <c r="D181" s="221">
        <v>1717.43</v>
      </c>
      <c r="E181" s="221">
        <v>1717.43</v>
      </c>
      <c r="F181" s="221">
        <v>1717.43</v>
      </c>
      <c r="G181" s="221">
        <v>1717.43</v>
      </c>
      <c r="H181" s="221">
        <v>1717.43</v>
      </c>
      <c r="I181" s="221">
        <v>1717.43</v>
      </c>
      <c r="J181" s="221">
        <v>1717.43</v>
      </c>
      <c r="K181" s="221">
        <v>1717.43</v>
      </c>
      <c r="L181" s="221">
        <v>1717.43</v>
      </c>
      <c r="M181" s="221">
        <v>1717.43</v>
      </c>
      <c r="N181" s="221">
        <v>1717.43</v>
      </c>
      <c r="O181" s="221">
        <v>1717.43</v>
      </c>
      <c r="P181" s="218">
        <f t="shared" si="2"/>
        <v>20609.16</v>
      </c>
    </row>
    <row r="182" spans="1:16" ht="14.25">
      <c r="A182" s="211"/>
      <c r="B182" s="219" t="s">
        <v>1889</v>
      </c>
      <c r="C182" s="219" t="s">
        <v>1093</v>
      </c>
      <c r="D182" s="221">
        <v>2443.1</v>
      </c>
      <c r="E182" s="221">
        <v>2443.1</v>
      </c>
      <c r="F182" s="221">
        <v>2443.1</v>
      </c>
      <c r="G182" s="221">
        <v>2443.1</v>
      </c>
      <c r="H182" s="221">
        <v>2443.1</v>
      </c>
      <c r="I182" s="221">
        <v>2443.1</v>
      </c>
      <c r="J182" s="221">
        <v>2443.1</v>
      </c>
      <c r="K182" s="221">
        <v>2443.1</v>
      </c>
      <c r="L182" s="221">
        <v>2443.1</v>
      </c>
      <c r="M182" s="221">
        <v>2443.1</v>
      </c>
      <c r="N182" s="221">
        <v>2443.1</v>
      </c>
      <c r="O182" s="221">
        <v>2443.1</v>
      </c>
      <c r="P182" s="218">
        <f t="shared" si="2"/>
        <v>29317.199999999993</v>
      </c>
    </row>
    <row r="183" spans="1:16" ht="14.25">
      <c r="A183" s="211"/>
      <c r="B183" s="219" t="s">
        <v>1890</v>
      </c>
      <c r="C183" s="219" t="s">
        <v>1094</v>
      </c>
      <c r="D183" s="221">
        <v>1850.47</v>
      </c>
      <c r="E183" s="221">
        <v>1850.47</v>
      </c>
      <c r="F183" s="221">
        <v>1850.47</v>
      </c>
      <c r="G183" s="221">
        <v>1850.47</v>
      </c>
      <c r="H183" s="221">
        <v>1850.47</v>
      </c>
      <c r="I183" s="221">
        <v>1850.47</v>
      </c>
      <c r="J183" s="221">
        <v>1850.47</v>
      </c>
      <c r="K183" s="221">
        <v>1850.47</v>
      </c>
      <c r="L183" s="221">
        <v>1850.47</v>
      </c>
      <c r="M183" s="221">
        <v>1850.47</v>
      </c>
      <c r="N183" s="221">
        <v>1850.47</v>
      </c>
      <c r="O183" s="221">
        <v>1850.47</v>
      </c>
      <c r="P183" s="218">
        <f t="shared" si="2"/>
        <v>22205.640000000003</v>
      </c>
    </row>
    <row r="184" spans="1:16" ht="14.25">
      <c r="A184" s="211"/>
      <c r="B184" s="219" t="s">
        <v>1891</v>
      </c>
      <c r="C184" s="219" t="s">
        <v>1095</v>
      </c>
      <c r="D184" s="221">
        <v>1257.84</v>
      </c>
      <c r="E184" s="221">
        <v>1257.84</v>
      </c>
      <c r="F184" s="221">
        <v>1257.84</v>
      </c>
      <c r="G184" s="221">
        <v>1257.84</v>
      </c>
      <c r="H184" s="221">
        <v>1257.84</v>
      </c>
      <c r="I184" s="221">
        <v>1257.84</v>
      </c>
      <c r="J184" s="221">
        <v>1257.84</v>
      </c>
      <c r="K184" s="221">
        <v>1257.84</v>
      </c>
      <c r="L184" s="221">
        <v>1257.84</v>
      </c>
      <c r="M184" s="221">
        <v>1257.84</v>
      </c>
      <c r="N184" s="221">
        <v>1257.84</v>
      </c>
      <c r="O184" s="221">
        <v>1257.84</v>
      </c>
      <c r="P184" s="218">
        <f t="shared" si="2"/>
        <v>15094.08</v>
      </c>
    </row>
    <row r="185" spans="1:16" ht="14.25">
      <c r="A185" s="211"/>
      <c r="B185" s="219" t="s">
        <v>1892</v>
      </c>
      <c r="C185" s="219" t="s">
        <v>1096</v>
      </c>
      <c r="D185" s="221">
        <v>1705.34</v>
      </c>
      <c r="E185" s="221">
        <v>1705.34</v>
      </c>
      <c r="F185" s="221">
        <v>1705.34</v>
      </c>
      <c r="G185" s="222">
        <v>284.22</v>
      </c>
      <c r="H185" s="220"/>
      <c r="I185" s="220"/>
      <c r="J185" s="220"/>
      <c r="K185" s="220"/>
      <c r="L185" s="220"/>
      <c r="M185" s="220"/>
      <c r="N185" s="220"/>
      <c r="O185" s="220"/>
      <c r="P185" s="218">
        <f t="shared" si="2"/>
        <v>5400.24</v>
      </c>
    </row>
    <row r="186" spans="1:16" ht="14.25">
      <c r="A186" s="211"/>
      <c r="B186" s="219" t="s">
        <v>1893</v>
      </c>
      <c r="C186" s="219" t="s">
        <v>1096</v>
      </c>
      <c r="D186" s="220"/>
      <c r="E186" s="220"/>
      <c r="F186" s="220"/>
      <c r="G186" s="221">
        <v>1421.12</v>
      </c>
      <c r="H186" s="221">
        <v>1705.34</v>
      </c>
      <c r="I186" s="221">
        <v>1705.33</v>
      </c>
      <c r="J186" s="221">
        <v>1705.34</v>
      </c>
      <c r="K186" s="221">
        <v>1705.34</v>
      </c>
      <c r="L186" s="221">
        <v>1705.34</v>
      </c>
      <c r="M186" s="221">
        <v>1705.34</v>
      </c>
      <c r="N186" s="221">
        <v>1705.34</v>
      </c>
      <c r="O186" s="221">
        <v>1705.34</v>
      </c>
      <c r="P186" s="218">
        <f t="shared" si="2"/>
        <v>15063.83</v>
      </c>
    </row>
    <row r="187" spans="1:16" ht="14.25">
      <c r="A187" s="211"/>
      <c r="B187" s="219" t="s">
        <v>1894</v>
      </c>
      <c r="C187" s="219" t="s">
        <v>1097</v>
      </c>
      <c r="D187" s="221">
        <v>2440.08</v>
      </c>
      <c r="E187" s="221">
        <v>2440.08</v>
      </c>
      <c r="F187" s="221">
        <v>2440.08</v>
      </c>
      <c r="G187" s="221">
        <v>2440.08</v>
      </c>
      <c r="H187" s="221">
        <v>2440.08</v>
      </c>
      <c r="I187" s="221">
        <v>2440.08</v>
      </c>
      <c r="J187" s="221">
        <v>2440.08</v>
      </c>
      <c r="K187" s="221">
        <v>2440.08</v>
      </c>
      <c r="L187" s="221">
        <v>2440.08</v>
      </c>
      <c r="M187" s="221">
        <v>2440.08</v>
      </c>
      <c r="N187" s="221">
        <v>2440.08</v>
      </c>
      <c r="O187" s="221">
        <v>2440.08</v>
      </c>
      <c r="P187" s="218">
        <f t="shared" si="2"/>
        <v>29280.960000000006</v>
      </c>
    </row>
    <row r="188" spans="1:16" ht="14.25">
      <c r="A188" s="211"/>
      <c r="B188" s="219" t="s">
        <v>1895</v>
      </c>
      <c r="C188" s="219" t="s">
        <v>107</v>
      </c>
      <c r="D188" s="221">
        <v>2307.04</v>
      </c>
      <c r="E188" s="221">
        <v>2307.04</v>
      </c>
      <c r="F188" s="221">
        <v>2307.04</v>
      </c>
      <c r="G188" s="221">
        <v>2307.04</v>
      </c>
      <c r="H188" s="221">
        <v>2307.04</v>
      </c>
      <c r="I188" s="221">
        <v>2307.04</v>
      </c>
      <c r="J188" s="221">
        <v>2307.04</v>
      </c>
      <c r="K188" s="221">
        <v>2307.04</v>
      </c>
      <c r="L188" s="221">
        <v>2307.04</v>
      </c>
      <c r="M188" s="221">
        <v>2307.04</v>
      </c>
      <c r="N188" s="221">
        <v>2307.04</v>
      </c>
      <c r="O188" s="221">
        <v>2307.04</v>
      </c>
      <c r="P188" s="218">
        <f t="shared" si="2"/>
        <v>27684.480000000007</v>
      </c>
    </row>
    <row r="189" spans="1:16" ht="14.25">
      <c r="A189" s="211"/>
      <c r="B189" s="219" t="s">
        <v>1896</v>
      </c>
      <c r="C189" s="219" t="s">
        <v>1098</v>
      </c>
      <c r="D189" s="221">
        <v>1853.49</v>
      </c>
      <c r="E189" s="221">
        <v>1853.49</v>
      </c>
      <c r="F189" s="221">
        <v>1853.49</v>
      </c>
      <c r="G189" s="221">
        <v>1853.49</v>
      </c>
      <c r="H189" s="221">
        <v>1853.49</v>
      </c>
      <c r="I189" s="221">
        <v>1853.49</v>
      </c>
      <c r="J189" s="221">
        <v>1853.49</v>
      </c>
      <c r="K189" s="221">
        <v>1853.49</v>
      </c>
      <c r="L189" s="221">
        <v>1853.49</v>
      </c>
      <c r="M189" s="221">
        <v>1853.49</v>
      </c>
      <c r="N189" s="221">
        <v>1853.49</v>
      </c>
      <c r="O189" s="221">
        <v>1853.49</v>
      </c>
      <c r="P189" s="218">
        <f t="shared" si="2"/>
        <v>22241.880000000005</v>
      </c>
    </row>
    <row r="190" spans="1:16" ht="14.25">
      <c r="A190" s="211"/>
      <c r="B190" s="219" t="s">
        <v>1897</v>
      </c>
      <c r="C190" s="219" t="s">
        <v>1099</v>
      </c>
      <c r="D190" s="221">
        <v>1251.79</v>
      </c>
      <c r="E190" s="221">
        <v>1251.79</v>
      </c>
      <c r="F190" s="221">
        <v>1251.79</v>
      </c>
      <c r="G190" s="221">
        <v>1251.79</v>
      </c>
      <c r="H190" s="221">
        <v>1251.79</v>
      </c>
      <c r="I190" s="221">
        <v>1251.79</v>
      </c>
      <c r="J190" s="221">
        <v>1251.79</v>
      </c>
      <c r="K190" s="221">
        <v>1251.79</v>
      </c>
      <c r="L190" s="221">
        <v>1251.79</v>
      </c>
      <c r="M190" s="221">
        <v>1251.79</v>
      </c>
      <c r="N190" s="221">
        <v>1251.79</v>
      </c>
      <c r="O190" s="221">
        <v>1251.79</v>
      </c>
      <c r="P190" s="218">
        <f t="shared" si="2"/>
        <v>15021.480000000003</v>
      </c>
    </row>
    <row r="191" spans="1:16" ht="14.25">
      <c r="A191" s="211"/>
      <c r="B191" s="219" t="s">
        <v>1898</v>
      </c>
      <c r="C191" s="219" t="s">
        <v>1100</v>
      </c>
      <c r="D191" s="221">
        <v>1717.43</v>
      </c>
      <c r="E191" s="221">
        <v>1717.43</v>
      </c>
      <c r="F191" s="221">
        <v>1717.43</v>
      </c>
      <c r="G191" s="221">
        <v>1717.43</v>
      </c>
      <c r="H191" s="221">
        <v>1717.43</v>
      </c>
      <c r="I191" s="221">
        <v>1717.43</v>
      </c>
      <c r="J191" s="221">
        <v>1717.43</v>
      </c>
      <c r="K191" s="221">
        <v>1717.43</v>
      </c>
      <c r="L191" s="221">
        <v>1717.43</v>
      </c>
      <c r="M191" s="221">
        <v>1717.43</v>
      </c>
      <c r="N191" s="221">
        <v>1717.43</v>
      </c>
      <c r="O191" s="221">
        <v>1717.43</v>
      </c>
      <c r="P191" s="218">
        <f t="shared" si="2"/>
        <v>20609.16</v>
      </c>
    </row>
    <row r="192" spans="1:16" ht="14.25">
      <c r="A192" s="211"/>
      <c r="B192" s="219" t="s">
        <v>1899</v>
      </c>
      <c r="C192" s="219" t="s">
        <v>1101</v>
      </c>
      <c r="D192" s="221">
        <v>2437.06</v>
      </c>
      <c r="E192" s="221">
        <v>2437.06</v>
      </c>
      <c r="F192" s="221">
        <v>2437.06</v>
      </c>
      <c r="G192" s="221">
        <v>2437.06</v>
      </c>
      <c r="H192" s="221">
        <v>2437.06</v>
      </c>
      <c r="I192" s="221">
        <v>2437.06</v>
      </c>
      <c r="J192" s="221">
        <v>2437.06</v>
      </c>
      <c r="K192" s="221">
        <v>2437.06</v>
      </c>
      <c r="L192" s="221">
        <v>2437.06</v>
      </c>
      <c r="M192" s="221">
        <v>2437.06</v>
      </c>
      <c r="N192" s="221">
        <v>2437.06</v>
      </c>
      <c r="O192" s="221">
        <v>2437.06</v>
      </c>
      <c r="P192" s="218">
        <f t="shared" si="2"/>
        <v>29244.720000000005</v>
      </c>
    </row>
    <row r="193" spans="1:16" ht="14.25">
      <c r="A193" s="211"/>
      <c r="B193" s="219" t="s">
        <v>1900</v>
      </c>
      <c r="C193" s="219" t="s">
        <v>1102</v>
      </c>
      <c r="D193" s="221">
        <v>1856.52</v>
      </c>
      <c r="E193" s="221">
        <v>1856.52</v>
      </c>
      <c r="F193" s="221">
        <v>1856.52</v>
      </c>
      <c r="G193" s="221">
        <v>1856.52</v>
      </c>
      <c r="H193" s="221">
        <v>1856.52</v>
      </c>
      <c r="I193" s="221">
        <v>1856.52</v>
      </c>
      <c r="J193" s="221">
        <v>1856.52</v>
      </c>
      <c r="K193" s="221">
        <v>1856.52</v>
      </c>
      <c r="L193" s="221">
        <v>1856.52</v>
      </c>
      <c r="M193" s="221">
        <v>1856.52</v>
      </c>
      <c r="N193" s="221">
        <v>1856.52</v>
      </c>
      <c r="O193" s="221">
        <v>1856.52</v>
      </c>
      <c r="P193" s="218">
        <f t="shared" si="2"/>
        <v>22278.24</v>
      </c>
    </row>
    <row r="194" spans="1:16" ht="14.25">
      <c r="A194" s="211"/>
      <c r="B194" s="219" t="s">
        <v>1901</v>
      </c>
      <c r="C194" s="219" t="s">
        <v>1103</v>
      </c>
      <c r="D194" s="221">
        <v>1257.84</v>
      </c>
      <c r="E194" s="221">
        <v>1257.84</v>
      </c>
      <c r="F194" s="221">
        <v>1257.84</v>
      </c>
      <c r="G194" s="221">
        <v>1257.84</v>
      </c>
      <c r="H194" s="221">
        <v>1257.84</v>
      </c>
      <c r="I194" s="221">
        <v>1257.84</v>
      </c>
      <c r="J194" s="221">
        <v>1257.84</v>
      </c>
      <c r="K194" s="221">
        <v>1257.84</v>
      </c>
      <c r="L194" s="221">
        <v>1257.84</v>
      </c>
      <c r="M194" s="221">
        <v>1257.84</v>
      </c>
      <c r="N194" s="221">
        <v>1257.84</v>
      </c>
      <c r="O194" s="221">
        <v>1257.84</v>
      </c>
      <c r="P194" s="218">
        <f t="shared" si="2"/>
        <v>15094.08</v>
      </c>
    </row>
    <row r="195" spans="1:16" ht="14.25">
      <c r="A195" s="211"/>
      <c r="B195" s="219" t="s">
        <v>1902</v>
      </c>
      <c r="C195" s="219" t="s">
        <v>1104</v>
      </c>
      <c r="D195" s="221">
        <v>1711.38</v>
      </c>
      <c r="E195" s="221">
        <v>1711.38</v>
      </c>
      <c r="F195" s="221">
        <v>1711.38</v>
      </c>
      <c r="G195" s="221">
        <v>1711.38</v>
      </c>
      <c r="H195" s="221">
        <v>1711.38</v>
      </c>
      <c r="I195" s="221">
        <v>1711.38</v>
      </c>
      <c r="J195" s="221">
        <v>1711.38</v>
      </c>
      <c r="K195" s="221">
        <v>1711.38</v>
      </c>
      <c r="L195" s="221">
        <v>1711.38</v>
      </c>
      <c r="M195" s="221">
        <v>1711.38</v>
      </c>
      <c r="N195" s="221">
        <v>1711.38</v>
      </c>
      <c r="O195" s="221">
        <v>1711.38</v>
      </c>
      <c r="P195" s="218">
        <f t="shared" si="2"/>
        <v>20536.56000000001</v>
      </c>
    </row>
    <row r="196" spans="1:16" ht="14.25">
      <c r="A196" s="211"/>
      <c r="B196" s="219" t="s">
        <v>1903</v>
      </c>
      <c r="C196" s="219" t="s">
        <v>1105</v>
      </c>
      <c r="D196" s="221">
        <v>2434.03</v>
      </c>
      <c r="E196" s="221">
        <v>2434.03</v>
      </c>
      <c r="F196" s="221">
        <v>2434.03</v>
      </c>
      <c r="G196" s="221">
        <v>2434.03</v>
      </c>
      <c r="H196" s="221">
        <v>2434.03</v>
      </c>
      <c r="I196" s="221">
        <v>2434.03</v>
      </c>
      <c r="J196" s="221">
        <v>2434.03</v>
      </c>
      <c r="K196" s="221">
        <v>2434.03</v>
      </c>
      <c r="L196" s="221">
        <v>2434.03</v>
      </c>
      <c r="M196" s="221">
        <v>2434.03</v>
      </c>
      <c r="N196" s="221">
        <v>2434.03</v>
      </c>
      <c r="O196" s="221">
        <v>2434.03</v>
      </c>
      <c r="P196" s="218">
        <f t="shared" si="2"/>
        <v>29208.359999999997</v>
      </c>
    </row>
    <row r="197" spans="1:16" ht="14.25">
      <c r="A197" s="211"/>
      <c r="B197" s="219" t="s">
        <v>1904</v>
      </c>
      <c r="C197" s="219" t="s">
        <v>1106</v>
      </c>
      <c r="D197" s="221">
        <v>1859.54</v>
      </c>
      <c r="E197" s="221">
        <v>1859.54</v>
      </c>
      <c r="F197" s="221">
        <v>1859.54</v>
      </c>
      <c r="G197" s="221">
        <v>1859.54</v>
      </c>
      <c r="H197" s="221">
        <v>1859.54</v>
      </c>
      <c r="I197" s="221">
        <v>1859.54</v>
      </c>
      <c r="J197" s="221">
        <v>1859.54</v>
      </c>
      <c r="K197" s="221">
        <v>1859.54</v>
      </c>
      <c r="L197" s="221">
        <v>1859.54</v>
      </c>
      <c r="M197" s="221">
        <v>1859.54</v>
      </c>
      <c r="N197" s="221">
        <v>1859.54</v>
      </c>
      <c r="O197" s="221">
        <v>1859.54</v>
      </c>
      <c r="P197" s="218">
        <f aca="true" t="shared" si="3" ref="P197:P259">SUM(D197:O197)</f>
        <v>22314.480000000007</v>
      </c>
    </row>
    <row r="198" spans="1:16" ht="14.25">
      <c r="A198" s="211"/>
      <c r="B198" s="219" t="s">
        <v>1905</v>
      </c>
      <c r="C198" s="219" t="s">
        <v>1107</v>
      </c>
      <c r="D198" s="221">
        <v>1260.86</v>
      </c>
      <c r="E198" s="221">
        <v>1260.86</v>
      </c>
      <c r="F198" s="221">
        <v>1260.86</v>
      </c>
      <c r="G198" s="221">
        <v>1260.86</v>
      </c>
      <c r="H198" s="221">
        <v>1260.86</v>
      </c>
      <c r="I198" s="221">
        <v>1260.86</v>
      </c>
      <c r="J198" s="221">
        <v>1260.86</v>
      </c>
      <c r="K198" s="221">
        <v>1260.86</v>
      </c>
      <c r="L198" s="221">
        <v>1260.86</v>
      </c>
      <c r="M198" s="221">
        <v>1260.86</v>
      </c>
      <c r="N198" s="221">
        <v>1260.86</v>
      </c>
      <c r="O198" s="221">
        <v>1260.86</v>
      </c>
      <c r="P198" s="218">
        <f t="shared" si="3"/>
        <v>15130.320000000002</v>
      </c>
    </row>
    <row r="199" spans="1:16" ht="14.25">
      <c r="A199" s="211"/>
      <c r="B199" s="219" t="s">
        <v>1906</v>
      </c>
      <c r="C199" s="219" t="s">
        <v>108</v>
      </c>
      <c r="D199" s="221">
        <v>1850.47</v>
      </c>
      <c r="E199" s="221">
        <v>1850.47</v>
      </c>
      <c r="F199" s="221">
        <v>1850.47</v>
      </c>
      <c r="G199" s="221">
        <v>1850.47</v>
      </c>
      <c r="H199" s="221">
        <v>1850.47</v>
      </c>
      <c r="I199" s="221">
        <v>1850.47</v>
      </c>
      <c r="J199" s="221">
        <v>1850.47</v>
      </c>
      <c r="K199" s="221">
        <v>1850.47</v>
      </c>
      <c r="L199" s="221">
        <v>1850.47</v>
      </c>
      <c r="M199" s="221">
        <v>1850.47</v>
      </c>
      <c r="N199" s="221">
        <v>1850.47</v>
      </c>
      <c r="O199" s="221">
        <v>1850.47</v>
      </c>
      <c r="P199" s="218">
        <f t="shared" si="3"/>
        <v>22205.640000000003</v>
      </c>
    </row>
    <row r="200" spans="1:16" ht="14.25">
      <c r="A200" s="211"/>
      <c r="B200" s="219" t="s">
        <v>1907</v>
      </c>
      <c r="C200" s="219" t="s">
        <v>1108</v>
      </c>
      <c r="D200" s="221">
        <v>1717.43</v>
      </c>
      <c r="E200" s="221">
        <v>1717.43</v>
      </c>
      <c r="F200" s="221">
        <v>1717.43</v>
      </c>
      <c r="G200" s="221">
        <v>1717.43</v>
      </c>
      <c r="H200" s="221">
        <v>1717.43</v>
      </c>
      <c r="I200" s="221">
        <v>1717.43</v>
      </c>
      <c r="J200" s="221">
        <v>1717.43</v>
      </c>
      <c r="K200" s="221">
        <v>1717.43</v>
      </c>
      <c r="L200" s="221">
        <v>1717.43</v>
      </c>
      <c r="M200" s="221">
        <v>1717.43</v>
      </c>
      <c r="N200" s="221">
        <v>1717.43</v>
      </c>
      <c r="O200" s="221">
        <v>1717.43</v>
      </c>
      <c r="P200" s="218">
        <f t="shared" si="3"/>
        <v>20609.16</v>
      </c>
    </row>
    <row r="201" spans="1:16" ht="14.25">
      <c r="A201" s="211"/>
      <c r="B201" s="219" t="s">
        <v>1908</v>
      </c>
      <c r="C201" s="219" t="s">
        <v>1109</v>
      </c>
      <c r="D201" s="221">
        <v>2443.1</v>
      </c>
      <c r="E201" s="221">
        <v>2443.1</v>
      </c>
      <c r="F201" s="221">
        <v>2443.1</v>
      </c>
      <c r="G201" s="221">
        <v>2443.1</v>
      </c>
      <c r="H201" s="221">
        <v>2443.1</v>
      </c>
      <c r="I201" s="221">
        <v>2443.1</v>
      </c>
      <c r="J201" s="221">
        <v>2443.1</v>
      </c>
      <c r="K201" s="221">
        <v>2443.1</v>
      </c>
      <c r="L201" s="221">
        <v>2443.1</v>
      </c>
      <c r="M201" s="221">
        <v>2443.1</v>
      </c>
      <c r="N201" s="221">
        <v>2443.1</v>
      </c>
      <c r="O201" s="221">
        <v>2443.1</v>
      </c>
      <c r="P201" s="218">
        <f t="shared" si="3"/>
        <v>29317.199999999993</v>
      </c>
    </row>
    <row r="202" spans="1:16" ht="14.25">
      <c r="A202" s="211"/>
      <c r="B202" s="219" t="s">
        <v>1909</v>
      </c>
      <c r="C202" s="219" t="s">
        <v>1110</v>
      </c>
      <c r="D202" s="221">
        <v>1856.52</v>
      </c>
      <c r="E202" s="221">
        <v>1856.52</v>
      </c>
      <c r="F202" s="221">
        <v>1856.52</v>
      </c>
      <c r="G202" s="221">
        <v>1856.52</v>
      </c>
      <c r="H202" s="221">
        <v>1856.52</v>
      </c>
      <c r="I202" s="221">
        <v>1856.52</v>
      </c>
      <c r="J202" s="221">
        <v>1856.52</v>
      </c>
      <c r="K202" s="221">
        <v>1856.52</v>
      </c>
      <c r="L202" s="221">
        <v>1856.52</v>
      </c>
      <c r="M202" s="221">
        <v>1856.52</v>
      </c>
      <c r="N202" s="221">
        <v>1856.52</v>
      </c>
      <c r="O202" s="221">
        <v>1856.52</v>
      </c>
      <c r="P202" s="218">
        <f t="shared" si="3"/>
        <v>22278.24</v>
      </c>
    </row>
    <row r="203" spans="1:16" ht="14.25">
      <c r="A203" s="211"/>
      <c r="B203" s="219" t="s">
        <v>1910</v>
      </c>
      <c r="C203" s="219" t="s">
        <v>1111</v>
      </c>
      <c r="D203" s="221">
        <v>1254.81</v>
      </c>
      <c r="E203" s="221">
        <v>1254.81</v>
      </c>
      <c r="F203" s="221">
        <v>1254.81</v>
      </c>
      <c r="G203" s="221">
        <v>1254.81</v>
      </c>
      <c r="H203" s="221">
        <v>1254.81</v>
      </c>
      <c r="I203" s="221">
        <v>1254.81</v>
      </c>
      <c r="J203" s="221">
        <v>1254.81</v>
      </c>
      <c r="K203" s="221">
        <v>1254.81</v>
      </c>
      <c r="L203" s="221">
        <v>1254.81</v>
      </c>
      <c r="M203" s="221">
        <v>1254.81</v>
      </c>
      <c r="N203" s="221">
        <v>1254.81</v>
      </c>
      <c r="O203" s="221">
        <v>1254.81</v>
      </c>
      <c r="P203" s="218">
        <f t="shared" si="3"/>
        <v>15057.719999999996</v>
      </c>
    </row>
    <row r="204" spans="1:16" ht="14.25">
      <c r="A204" s="211"/>
      <c r="B204" s="219" t="s">
        <v>1911</v>
      </c>
      <c r="C204" s="219" t="s">
        <v>1112</v>
      </c>
      <c r="D204" s="221">
        <v>1708.36</v>
      </c>
      <c r="E204" s="221">
        <v>1708.36</v>
      </c>
      <c r="F204" s="221">
        <v>1708.36</v>
      </c>
      <c r="G204" s="221">
        <v>1708.36</v>
      </c>
      <c r="H204" s="221">
        <v>1708.36</v>
      </c>
      <c r="I204" s="221">
        <v>1708.36</v>
      </c>
      <c r="J204" s="221">
        <v>1708.36</v>
      </c>
      <c r="K204" s="221">
        <v>1708.36</v>
      </c>
      <c r="L204" s="221">
        <v>1708.36</v>
      </c>
      <c r="M204" s="221">
        <v>1708.36</v>
      </c>
      <c r="N204" s="221">
        <v>1708.36</v>
      </c>
      <c r="O204" s="221">
        <v>1708.36</v>
      </c>
      <c r="P204" s="218">
        <f t="shared" si="3"/>
        <v>20500.320000000003</v>
      </c>
    </row>
    <row r="205" spans="1:16" ht="14.25">
      <c r="A205" s="211"/>
      <c r="B205" s="219" t="s">
        <v>1912</v>
      </c>
      <c r="C205" s="219" t="s">
        <v>1113</v>
      </c>
      <c r="D205" s="221">
        <v>2440.08</v>
      </c>
      <c r="E205" s="221">
        <v>2440.08</v>
      </c>
      <c r="F205" s="221">
        <v>2440.08</v>
      </c>
      <c r="G205" s="221">
        <v>2440.08</v>
      </c>
      <c r="H205" s="221">
        <v>2440.08</v>
      </c>
      <c r="I205" s="221">
        <v>2440.08</v>
      </c>
      <c r="J205" s="221">
        <v>2440.08</v>
      </c>
      <c r="K205" s="221">
        <v>2440.08</v>
      </c>
      <c r="L205" s="221">
        <v>2440.08</v>
      </c>
      <c r="M205" s="221">
        <v>2440.08</v>
      </c>
      <c r="N205" s="221">
        <v>2440.08</v>
      </c>
      <c r="O205" s="221">
        <v>2440.08</v>
      </c>
      <c r="P205" s="218">
        <f t="shared" si="3"/>
        <v>29280.960000000006</v>
      </c>
    </row>
    <row r="206" spans="1:16" ht="14.25">
      <c r="A206" s="211"/>
      <c r="B206" s="219" t="s">
        <v>1913</v>
      </c>
      <c r="C206" s="219" t="s">
        <v>1114</v>
      </c>
      <c r="D206" s="221">
        <v>1859.54</v>
      </c>
      <c r="E206" s="221">
        <v>1859.54</v>
      </c>
      <c r="F206" s="221">
        <v>1859.54</v>
      </c>
      <c r="G206" s="221">
        <v>1859.54</v>
      </c>
      <c r="H206" s="221">
        <v>1859.54</v>
      </c>
      <c r="I206" s="221">
        <v>1859.54</v>
      </c>
      <c r="J206" s="221">
        <v>1859.54</v>
      </c>
      <c r="K206" s="221">
        <v>1859.54</v>
      </c>
      <c r="L206" s="221">
        <v>1859.54</v>
      </c>
      <c r="M206" s="221">
        <v>1859.54</v>
      </c>
      <c r="N206" s="221">
        <v>1859.54</v>
      </c>
      <c r="O206" s="221">
        <v>1859.54</v>
      </c>
      <c r="P206" s="218">
        <f t="shared" si="3"/>
        <v>22314.480000000007</v>
      </c>
    </row>
    <row r="207" spans="1:16" ht="14.25">
      <c r="A207" s="211"/>
      <c r="B207" s="219" t="s">
        <v>1914</v>
      </c>
      <c r="C207" s="219" t="s">
        <v>1115</v>
      </c>
      <c r="D207" s="221">
        <v>1257.84</v>
      </c>
      <c r="E207" s="221">
        <v>1257.84</v>
      </c>
      <c r="F207" s="221">
        <v>1257.84</v>
      </c>
      <c r="G207" s="221">
        <v>1257.84</v>
      </c>
      <c r="H207" s="221">
        <v>1257.84</v>
      </c>
      <c r="I207" s="221">
        <v>1257.84</v>
      </c>
      <c r="J207" s="221">
        <v>1054.96</v>
      </c>
      <c r="K207" s="220"/>
      <c r="L207" s="220"/>
      <c r="M207" s="220"/>
      <c r="N207" s="220"/>
      <c r="O207" s="220"/>
      <c r="P207" s="218">
        <f t="shared" si="3"/>
        <v>8602</v>
      </c>
    </row>
    <row r="208" spans="1:16" ht="14.25">
      <c r="A208" s="211"/>
      <c r="B208" s="219" t="s">
        <v>1915</v>
      </c>
      <c r="C208" s="219" t="s">
        <v>1115</v>
      </c>
      <c r="D208" s="220"/>
      <c r="E208" s="220"/>
      <c r="F208" s="220"/>
      <c r="G208" s="220"/>
      <c r="H208" s="220"/>
      <c r="I208" s="220"/>
      <c r="J208" s="222">
        <v>202.88</v>
      </c>
      <c r="K208" s="221">
        <v>1257.84</v>
      </c>
      <c r="L208" s="221">
        <v>1257.84</v>
      </c>
      <c r="M208" s="221">
        <v>1257.84</v>
      </c>
      <c r="N208" s="221">
        <v>1257.84</v>
      </c>
      <c r="O208" s="221">
        <v>1257.84</v>
      </c>
      <c r="P208" s="218">
        <f t="shared" si="3"/>
        <v>6492.08</v>
      </c>
    </row>
    <row r="209" spans="1:16" ht="14.25">
      <c r="A209" s="211"/>
      <c r="B209" s="219" t="s">
        <v>1916</v>
      </c>
      <c r="C209" s="219" t="s">
        <v>1116</v>
      </c>
      <c r="D209" s="221">
        <v>1705.34</v>
      </c>
      <c r="E209" s="221">
        <v>1705.34</v>
      </c>
      <c r="F209" s="221">
        <v>1705.34</v>
      </c>
      <c r="G209" s="221">
        <v>1705.34</v>
      </c>
      <c r="H209" s="221">
        <v>1705.34</v>
      </c>
      <c r="I209" s="221">
        <v>1705.34</v>
      </c>
      <c r="J209" s="221">
        <v>1705.34</v>
      </c>
      <c r="K209" s="221">
        <v>1705.34</v>
      </c>
      <c r="L209" s="221">
        <v>1705.34</v>
      </c>
      <c r="M209" s="221">
        <v>1705.34</v>
      </c>
      <c r="N209" s="221">
        <v>1705.34</v>
      </c>
      <c r="O209" s="221">
        <v>1705.34</v>
      </c>
      <c r="P209" s="218">
        <f t="shared" si="3"/>
        <v>20464.079999999998</v>
      </c>
    </row>
    <row r="210" spans="1:16" ht="14.25">
      <c r="A210" s="211"/>
      <c r="B210" s="219" t="s">
        <v>1917</v>
      </c>
      <c r="C210" s="219" t="s">
        <v>1117</v>
      </c>
      <c r="D210" s="221">
        <v>2437.06</v>
      </c>
      <c r="E210" s="221">
        <v>2437.06</v>
      </c>
      <c r="F210" s="221">
        <v>2437.06</v>
      </c>
      <c r="G210" s="221">
        <v>2437.06</v>
      </c>
      <c r="H210" s="221">
        <v>2437.06</v>
      </c>
      <c r="I210" s="221">
        <v>2437.06</v>
      </c>
      <c r="J210" s="221">
        <v>2437.06</v>
      </c>
      <c r="K210" s="221">
        <v>2437.06</v>
      </c>
      <c r="L210" s="221">
        <v>2437.06</v>
      </c>
      <c r="M210" s="221">
        <v>2437.06</v>
      </c>
      <c r="N210" s="221">
        <v>2437.06</v>
      </c>
      <c r="O210" s="221">
        <v>2437.06</v>
      </c>
      <c r="P210" s="218">
        <f t="shared" si="3"/>
        <v>29244.720000000005</v>
      </c>
    </row>
    <row r="211" spans="1:16" ht="14.25">
      <c r="A211" s="211"/>
      <c r="B211" s="219" t="s">
        <v>1918</v>
      </c>
      <c r="C211" s="219" t="s">
        <v>109</v>
      </c>
      <c r="D211" s="221">
        <v>1251.79</v>
      </c>
      <c r="E211" s="221">
        <v>1251.79</v>
      </c>
      <c r="F211" s="221">
        <v>1251.79</v>
      </c>
      <c r="G211" s="221">
        <v>1251.79</v>
      </c>
      <c r="H211" s="221">
        <v>1251.79</v>
      </c>
      <c r="I211" s="221">
        <v>1251.79</v>
      </c>
      <c r="J211" s="221">
        <v>1251.79</v>
      </c>
      <c r="K211" s="221">
        <v>1251.79</v>
      </c>
      <c r="L211" s="221">
        <v>1251.79</v>
      </c>
      <c r="M211" s="221">
        <v>1251.79</v>
      </c>
      <c r="N211" s="221">
        <v>1251.79</v>
      </c>
      <c r="O211" s="221">
        <v>1251.79</v>
      </c>
      <c r="P211" s="218">
        <f t="shared" si="3"/>
        <v>15021.480000000003</v>
      </c>
    </row>
    <row r="212" spans="1:16" ht="14.25">
      <c r="A212" s="211"/>
      <c r="B212" s="219" t="s">
        <v>1919</v>
      </c>
      <c r="C212" s="219" t="s">
        <v>1118</v>
      </c>
      <c r="D212" s="221">
        <v>1862.56</v>
      </c>
      <c r="E212" s="221">
        <v>1862.56</v>
      </c>
      <c r="F212" s="221">
        <v>1862.56</v>
      </c>
      <c r="G212" s="221">
        <v>1862.56</v>
      </c>
      <c r="H212" s="221">
        <v>1862.56</v>
      </c>
      <c r="I212" s="221">
        <v>1862.56</v>
      </c>
      <c r="J212" s="221">
        <v>1862.56</v>
      </c>
      <c r="K212" s="221">
        <v>1862.56</v>
      </c>
      <c r="L212" s="221">
        <v>1862.56</v>
      </c>
      <c r="M212" s="221">
        <v>1862.56</v>
      </c>
      <c r="N212" s="221">
        <v>1862.56</v>
      </c>
      <c r="O212" s="221">
        <v>1862.56</v>
      </c>
      <c r="P212" s="218">
        <f t="shared" si="3"/>
        <v>22350.72</v>
      </c>
    </row>
    <row r="213" spans="1:16" ht="14.25">
      <c r="A213" s="211"/>
      <c r="B213" s="219" t="s">
        <v>1920</v>
      </c>
      <c r="C213" s="219" t="s">
        <v>1119</v>
      </c>
      <c r="D213" s="221">
        <v>1260.86</v>
      </c>
      <c r="E213" s="221">
        <v>1260.86</v>
      </c>
      <c r="F213" s="221">
        <v>1260.86</v>
      </c>
      <c r="G213" s="221">
        <v>1260.86</v>
      </c>
      <c r="H213" s="221">
        <v>1260.86</v>
      </c>
      <c r="I213" s="221">
        <v>1260.86</v>
      </c>
      <c r="J213" s="221">
        <v>1260.86</v>
      </c>
      <c r="K213" s="221">
        <v>1260.86</v>
      </c>
      <c r="L213" s="221">
        <v>1260.86</v>
      </c>
      <c r="M213" s="221">
        <v>1260.86</v>
      </c>
      <c r="N213" s="221">
        <v>1260.86</v>
      </c>
      <c r="O213" s="221">
        <v>1260.86</v>
      </c>
      <c r="P213" s="218">
        <f t="shared" si="3"/>
        <v>15130.320000000002</v>
      </c>
    </row>
    <row r="214" spans="1:16" ht="14.25">
      <c r="A214" s="211"/>
      <c r="B214" s="219" t="s">
        <v>1921</v>
      </c>
      <c r="C214" s="219" t="s">
        <v>1120</v>
      </c>
      <c r="D214" s="221">
        <v>1699.29</v>
      </c>
      <c r="E214" s="221">
        <v>1699.29</v>
      </c>
      <c r="F214" s="221">
        <v>1699.29</v>
      </c>
      <c r="G214" s="221">
        <v>1699.29</v>
      </c>
      <c r="H214" s="221">
        <v>1699.29</v>
      </c>
      <c r="I214" s="221">
        <v>1699.29</v>
      </c>
      <c r="J214" s="221">
        <v>1699.29</v>
      </c>
      <c r="K214" s="221">
        <v>1699.29</v>
      </c>
      <c r="L214" s="221">
        <v>1699.29</v>
      </c>
      <c r="M214" s="221">
        <v>1699.29</v>
      </c>
      <c r="N214" s="221">
        <v>1699.29</v>
      </c>
      <c r="O214" s="221">
        <v>1699.29</v>
      </c>
      <c r="P214" s="218">
        <f t="shared" si="3"/>
        <v>20391.480000000007</v>
      </c>
    </row>
    <row r="215" spans="1:16" ht="14.25">
      <c r="A215" s="211"/>
      <c r="B215" s="219" t="s">
        <v>1922</v>
      </c>
      <c r="C215" s="219" t="s">
        <v>1121</v>
      </c>
      <c r="D215" s="221">
        <v>2273.78</v>
      </c>
      <c r="E215" s="221">
        <v>2273.78</v>
      </c>
      <c r="F215" s="221">
        <v>2273.78</v>
      </c>
      <c r="G215" s="221">
        <v>2273.78</v>
      </c>
      <c r="H215" s="221">
        <v>2273.78</v>
      </c>
      <c r="I215" s="221">
        <v>2273.78</v>
      </c>
      <c r="J215" s="221">
        <v>2273.78</v>
      </c>
      <c r="K215" s="221">
        <v>2273.78</v>
      </c>
      <c r="L215" s="221">
        <v>2273.78</v>
      </c>
      <c r="M215" s="221">
        <v>2273.78</v>
      </c>
      <c r="N215" s="221">
        <v>2273.78</v>
      </c>
      <c r="O215" s="221">
        <v>2273.78</v>
      </c>
      <c r="P215" s="218">
        <f t="shared" si="3"/>
        <v>27285.359999999997</v>
      </c>
    </row>
    <row r="216" spans="1:16" ht="14.25">
      <c r="A216" s="211"/>
      <c r="B216" s="219" t="s">
        <v>1923</v>
      </c>
      <c r="C216" s="219" t="s">
        <v>1122</v>
      </c>
      <c r="D216" s="221">
        <v>1829.3</v>
      </c>
      <c r="E216" s="221">
        <v>1829.3</v>
      </c>
      <c r="F216" s="221">
        <v>1829.3</v>
      </c>
      <c r="G216" s="221">
        <v>1829.3</v>
      </c>
      <c r="H216" s="221">
        <v>1829.3</v>
      </c>
      <c r="I216" s="221">
        <v>1829.3</v>
      </c>
      <c r="J216" s="221">
        <v>1829.3</v>
      </c>
      <c r="K216" s="221">
        <v>1829.3</v>
      </c>
      <c r="L216" s="221">
        <v>1829.3</v>
      </c>
      <c r="M216" s="221">
        <v>1829.3</v>
      </c>
      <c r="N216" s="221">
        <v>1829.3</v>
      </c>
      <c r="O216" s="221">
        <v>1829.3</v>
      </c>
      <c r="P216" s="218">
        <f t="shared" si="3"/>
        <v>21951.599999999995</v>
      </c>
    </row>
    <row r="217" spans="1:16" ht="14.25">
      <c r="A217" s="211"/>
      <c r="B217" s="219" t="s">
        <v>1924</v>
      </c>
      <c r="C217" s="219" t="s">
        <v>1123</v>
      </c>
      <c r="D217" s="221">
        <v>1239.69</v>
      </c>
      <c r="E217" s="221">
        <v>1239.69</v>
      </c>
      <c r="F217" s="221">
        <v>1239.69</v>
      </c>
      <c r="G217" s="221">
        <v>1239.69</v>
      </c>
      <c r="H217" s="221">
        <v>1239.69</v>
      </c>
      <c r="I217" s="221">
        <v>1239.69</v>
      </c>
      <c r="J217" s="221">
        <v>1239.69</v>
      </c>
      <c r="K217" s="221">
        <v>1239.69</v>
      </c>
      <c r="L217" s="221">
        <v>1239.69</v>
      </c>
      <c r="M217" s="221">
        <v>1239.69</v>
      </c>
      <c r="N217" s="221">
        <v>1239.69</v>
      </c>
      <c r="O217" s="221">
        <v>1239.69</v>
      </c>
      <c r="P217" s="218">
        <f t="shared" si="3"/>
        <v>14876.280000000004</v>
      </c>
    </row>
    <row r="218" spans="1:16" ht="14.25">
      <c r="A218" s="211"/>
      <c r="B218" s="219" t="s">
        <v>1925</v>
      </c>
      <c r="C218" s="219" t="s">
        <v>1124</v>
      </c>
      <c r="D218" s="221">
        <v>1756.74</v>
      </c>
      <c r="E218" s="221">
        <v>1756.74</v>
      </c>
      <c r="F218" s="221">
        <v>1756.74</v>
      </c>
      <c r="G218" s="221">
        <v>1756.74</v>
      </c>
      <c r="H218" s="221">
        <v>1756.74</v>
      </c>
      <c r="I218" s="221">
        <v>1756.74</v>
      </c>
      <c r="J218" s="221">
        <v>1756.74</v>
      </c>
      <c r="K218" s="221">
        <v>1756.74</v>
      </c>
      <c r="L218" s="221">
        <v>1756.74</v>
      </c>
      <c r="M218" s="221">
        <v>1756.74</v>
      </c>
      <c r="N218" s="221">
        <v>1756.74</v>
      </c>
      <c r="O218" s="221">
        <v>1756.74</v>
      </c>
      <c r="P218" s="218">
        <f t="shared" si="3"/>
        <v>21080.880000000005</v>
      </c>
    </row>
    <row r="219" spans="1:16" ht="14.25">
      <c r="A219" s="211"/>
      <c r="B219" s="219" t="s">
        <v>1926</v>
      </c>
      <c r="C219" s="219" t="s">
        <v>1125</v>
      </c>
      <c r="D219" s="221">
        <v>2282.85</v>
      </c>
      <c r="E219" s="221">
        <v>2282.85</v>
      </c>
      <c r="F219" s="221">
        <v>2282.85</v>
      </c>
      <c r="G219" s="221">
        <v>2282.85</v>
      </c>
      <c r="H219" s="221">
        <v>2282.85</v>
      </c>
      <c r="I219" s="221">
        <v>2282.85</v>
      </c>
      <c r="J219" s="221">
        <v>2282.85</v>
      </c>
      <c r="K219" s="221">
        <v>2282.85</v>
      </c>
      <c r="L219" s="221">
        <v>2282.85</v>
      </c>
      <c r="M219" s="221">
        <v>2282.85</v>
      </c>
      <c r="N219" s="221">
        <v>2282.85</v>
      </c>
      <c r="O219" s="221">
        <v>2282.85</v>
      </c>
      <c r="P219" s="218">
        <f t="shared" si="3"/>
        <v>27394.199999999993</v>
      </c>
    </row>
    <row r="220" spans="1:16" ht="14.25">
      <c r="A220" s="211"/>
      <c r="B220" s="219" t="s">
        <v>1927</v>
      </c>
      <c r="C220" s="219" t="s">
        <v>1126</v>
      </c>
      <c r="D220" s="221">
        <v>1829.3</v>
      </c>
      <c r="E220" s="221">
        <v>1829.3</v>
      </c>
      <c r="F220" s="221">
        <v>1829.3</v>
      </c>
      <c r="G220" s="221">
        <v>1829.3</v>
      </c>
      <c r="H220" s="221">
        <v>1829.3</v>
      </c>
      <c r="I220" s="221">
        <v>1829.3</v>
      </c>
      <c r="J220" s="221">
        <v>1829.3</v>
      </c>
      <c r="K220" s="221">
        <v>1829.3</v>
      </c>
      <c r="L220" s="221">
        <v>1829.3</v>
      </c>
      <c r="M220" s="221">
        <v>1829.3</v>
      </c>
      <c r="N220" s="221">
        <v>1829.3</v>
      </c>
      <c r="O220" s="221">
        <v>1829.3</v>
      </c>
      <c r="P220" s="218">
        <f t="shared" si="3"/>
        <v>21951.599999999995</v>
      </c>
    </row>
    <row r="221" spans="1:16" ht="14.25">
      <c r="A221" s="211"/>
      <c r="B221" s="219" t="s">
        <v>1928</v>
      </c>
      <c r="C221" s="219" t="s">
        <v>1127</v>
      </c>
      <c r="D221" s="221">
        <v>1236.67</v>
      </c>
      <c r="E221" s="221">
        <v>1236.67</v>
      </c>
      <c r="F221" s="221">
        <v>1236.67</v>
      </c>
      <c r="G221" s="221">
        <v>1236.67</v>
      </c>
      <c r="H221" s="221">
        <v>1236.67</v>
      </c>
      <c r="I221" s="221">
        <v>1236.67</v>
      </c>
      <c r="J221" s="221">
        <v>1236.67</v>
      </c>
      <c r="K221" s="221">
        <v>1236.67</v>
      </c>
      <c r="L221" s="221">
        <v>1236.67</v>
      </c>
      <c r="M221" s="221">
        <v>1236.67</v>
      </c>
      <c r="N221" s="221">
        <v>1236.67</v>
      </c>
      <c r="O221" s="221">
        <v>1236.67</v>
      </c>
      <c r="P221" s="218">
        <f t="shared" si="3"/>
        <v>14840.04</v>
      </c>
    </row>
    <row r="222" spans="1:16" ht="14.25">
      <c r="A222" s="211"/>
      <c r="B222" s="219" t="s">
        <v>1929</v>
      </c>
      <c r="C222" s="219" t="s">
        <v>110</v>
      </c>
      <c r="D222" s="221">
        <v>1753.71</v>
      </c>
      <c r="E222" s="221">
        <v>1753.71</v>
      </c>
      <c r="F222" s="221">
        <v>1753.71</v>
      </c>
      <c r="G222" s="221">
        <v>1753.71</v>
      </c>
      <c r="H222" s="221">
        <v>1753.71</v>
      </c>
      <c r="I222" s="221">
        <v>1753.71</v>
      </c>
      <c r="J222" s="221">
        <v>1753.71</v>
      </c>
      <c r="K222" s="221">
        <v>1753.71</v>
      </c>
      <c r="L222" s="221">
        <v>1753.71</v>
      </c>
      <c r="M222" s="221">
        <v>1753.71</v>
      </c>
      <c r="N222" s="221">
        <v>1753.71</v>
      </c>
      <c r="O222" s="221">
        <v>1753.71</v>
      </c>
      <c r="P222" s="218">
        <f t="shared" si="3"/>
        <v>21044.519999999993</v>
      </c>
    </row>
    <row r="223" spans="1:16" ht="14.25">
      <c r="A223" s="211"/>
      <c r="B223" s="219" t="s">
        <v>1930</v>
      </c>
      <c r="C223" s="219" t="s">
        <v>1128</v>
      </c>
      <c r="D223" s="221">
        <v>1753.71</v>
      </c>
      <c r="E223" s="221">
        <v>1753.71</v>
      </c>
      <c r="F223" s="221">
        <v>1753.71</v>
      </c>
      <c r="G223" s="221">
        <v>1753.71</v>
      </c>
      <c r="H223" s="221">
        <v>1753.71</v>
      </c>
      <c r="I223" s="221">
        <v>1753.71</v>
      </c>
      <c r="J223" s="221">
        <v>1753.71</v>
      </c>
      <c r="K223" s="221">
        <v>1753.71</v>
      </c>
      <c r="L223" s="221">
        <v>1753.71</v>
      </c>
      <c r="M223" s="221">
        <v>1753.71</v>
      </c>
      <c r="N223" s="221">
        <v>1753.71</v>
      </c>
      <c r="O223" s="221">
        <v>1753.71</v>
      </c>
      <c r="P223" s="218">
        <f t="shared" si="3"/>
        <v>21044.519999999993</v>
      </c>
    </row>
    <row r="224" spans="1:16" ht="14.25">
      <c r="A224" s="211"/>
      <c r="B224" s="219" t="s">
        <v>1931</v>
      </c>
      <c r="C224" s="219" t="s">
        <v>1129</v>
      </c>
      <c r="D224" s="221">
        <v>2282.85</v>
      </c>
      <c r="E224" s="221">
        <v>2282.85</v>
      </c>
      <c r="F224" s="221">
        <v>2282.85</v>
      </c>
      <c r="G224" s="221">
        <v>2282.85</v>
      </c>
      <c r="H224" s="221">
        <v>2282.85</v>
      </c>
      <c r="I224" s="221">
        <v>2282.85</v>
      </c>
      <c r="J224" s="221">
        <v>2282.85</v>
      </c>
      <c r="K224" s="221">
        <v>2282.85</v>
      </c>
      <c r="L224" s="221">
        <v>2282.85</v>
      </c>
      <c r="M224" s="221">
        <v>2282.85</v>
      </c>
      <c r="N224" s="221">
        <v>2282.85</v>
      </c>
      <c r="O224" s="221">
        <v>2282.85</v>
      </c>
      <c r="P224" s="218">
        <f t="shared" si="3"/>
        <v>27394.199999999993</v>
      </c>
    </row>
    <row r="225" spans="1:16" ht="14.25">
      <c r="A225" s="211"/>
      <c r="B225" s="219" t="s">
        <v>1932</v>
      </c>
      <c r="C225" s="219" t="s">
        <v>1130</v>
      </c>
      <c r="D225" s="221">
        <v>1826.28</v>
      </c>
      <c r="E225" s="221">
        <v>1826.28</v>
      </c>
      <c r="F225" s="221">
        <v>1826.28</v>
      </c>
      <c r="G225" s="221">
        <v>1826.28</v>
      </c>
      <c r="H225" s="221">
        <v>1826.28</v>
      </c>
      <c r="I225" s="221">
        <v>1826.28</v>
      </c>
      <c r="J225" s="221">
        <v>1826.28</v>
      </c>
      <c r="K225" s="221">
        <v>1826.28</v>
      </c>
      <c r="L225" s="221">
        <v>1826.28</v>
      </c>
      <c r="M225" s="221">
        <v>1826.28</v>
      </c>
      <c r="N225" s="221">
        <v>1826.28</v>
      </c>
      <c r="O225" s="221">
        <v>1826.28</v>
      </c>
      <c r="P225" s="218">
        <f t="shared" si="3"/>
        <v>21915.359999999997</v>
      </c>
    </row>
    <row r="226" spans="1:16" ht="14.25">
      <c r="A226" s="211"/>
      <c r="B226" s="219" t="s">
        <v>1933</v>
      </c>
      <c r="C226" s="219" t="s">
        <v>1131</v>
      </c>
      <c r="D226" s="221">
        <v>1236.67</v>
      </c>
      <c r="E226" s="221">
        <v>1236.67</v>
      </c>
      <c r="F226" s="221">
        <v>1236.67</v>
      </c>
      <c r="G226" s="221">
        <v>1236.67</v>
      </c>
      <c r="H226" s="221">
        <v>1236.67</v>
      </c>
      <c r="I226" s="221">
        <v>1236.67</v>
      </c>
      <c r="J226" s="221">
        <v>1236.67</v>
      </c>
      <c r="K226" s="221">
        <v>1236.67</v>
      </c>
      <c r="L226" s="221">
        <v>1236.67</v>
      </c>
      <c r="M226" s="221">
        <v>1236.67</v>
      </c>
      <c r="N226" s="221">
        <v>1236.67</v>
      </c>
      <c r="O226" s="221">
        <v>1236.67</v>
      </c>
      <c r="P226" s="218">
        <f t="shared" si="3"/>
        <v>14840.04</v>
      </c>
    </row>
    <row r="227" spans="1:16" ht="14.25">
      <c r="A227" s="211"/>
      <c r="B227" s="219" t="s">
        <v>1934</v>
      </c>
      <c r="C227" s="219" t="s">
        <v>1132</v>
      </c>
      <c r="D227" s="221">
        <v>1759.76</v>
      </c>
      <c r="E227" s="221">
        <v>1759.76</v>
      </c>
      <c r="F227" s="221">
        <v>1759.76</v>
      </c>
      <c r="G227" s="221">
        <v>1759.76</v>
      </c>
      <c r="H227" s="221">
        <v>1759.76</v>
      </c>
      <c r="I227" s="221">
        <v>1759.76</v>
      </c>
      <c r="J227" s="221">
        <v>1759.76</v>
      </c>
      <c r="K227" s="221">
        <v>1759.76</v>
      </c>
      <c r="L227" s="221">
        <v>1759.76</v>
      </c>
      <c r="M227" s="221">
        <v>1759.76</v>
      </c>
      <c r="N227" s="221">
        <v>1759.76</v>
      </c>
      <c r="O227" s="221">
        <v>1759.76</v>
      </c>
      <c r="P227" s="218">
        <f t="shared" si="3"/>
        <v>21117.119999999995</v>
      </c>
    </row>
    <row r="228" spans="1:16" ht="14.25">
      <c r="A228" s="211"/>
      <c r="B228" s="219" t="s">
        <v>1935</v>
      </c>
      <c r="C228" s="219" t="s">
        <v>1133</v>
      </c>
      <c r="D228" s="221">
        <v>2279.83</v>
      </c>
      <c r="E228" s="221">
        <v>2279.83</v>
      </c>
      <c r="F228" s="221">
        <v>2279.83</v>
      </c>
      <c r="G228" s="221">
        <v>2279.83</v>
      </c>
      <c r="H228" s="221">
        <v>2279.83</v>
      </c>
      <c r="I228" s="221">
        <v>2279.83</v>
      </c>
      <c r="J228" s="221">
        <v>2279.83</v>
      </c>
      <c r="K228" s="221">
        <v>2279.83</v>
      </c>
      <c r="L228" s="221">
        <v>2279.83</v>
      </c>
      <c r="M228" s="221">
        <v>2279.83</v>
      </c>
      <c r="N228" s="221">
        <v>2279.83</v>
      </c>
      <c r="O228" s="221">
        <v>2279.83</v>
      </c>
      <c r="P228" s="218">
        <f t="shared" si="3"/>
        <v>27357.960000000006</v>
      </c>
    </row>
    <row r="229" spans="1:16" ht="14.25">
      <c r="A229" s="211"/>
      <c r="B229" s="219" t="s">
        <v>1936</v>
      </c>
      <c r="C229" s="219" t="s">
        <v>1134</v>
      </c>
      <c r="D229" s="221">
        <v>1832.33</v>
      </c>
      <c r="E229" s="221">
        <v>1832.33</v>
      </c>
      <c r="F229" s="221">
        <v>1832.33</v>
      </c>
      <c r="G229" s="221">
        <v>1832.33</v>
      </c>
      <c r="H229" s="221">
        <v>1832.33</v>
      </c>
      <c r="I229" s="221">
        <v>1832.33</v>
      </c>
      <c r="J229" s="221">
        <v>1832.33</v>
      </c>
      <c r="K229" s="221">
        <v>1832.33</v>
      </c>
      <c r="L229" s="221">
        <v>1832.33</v>
      </c>
      <c r="M229" s="221">
        <v>1832.33</v>
      </c>
      <c r="N229" s="221">
        <v>1832.33</v>
      </c>
      <c r="O229" s="221">
        <v>1832.33</v>
      </c>
      <c r="P229" s="218">
        <f t="shared" si="3"/>
        <v>21987.960000000006</v>
      </c>
    </row>
    <row r="230" spans="1:16" ht="14.25">
      <c r="A230" s="211"/>
      <c r="B230" s="219" t="s">
        <v>1937</v>
      </c>
      <c r="C230" s="219" t="s">
        <v>1135</v>
      </c>
      <c r="D230" s="221">
        <v>1233.65</v>
      </c>
      <c r="E230" s="221">
        <v>1233.65</v>
      </c>
      <c r="F230" s="221">
        <v>1233.65</v>
      </c>
      <c r="G230" s="221">
        <v>1233.65</v>
      </c>
      <c r="H230" s="221">
        <v>1233.65</v>
      </c>
      <c r="I230" s="221">
        <v>1233.65</v>
      </c>
      <c r="J230" s="221">
        <v>1233.65</v>
      </c>
      <c r="K230" s="221">
        <v>1233.65</v>
      </c>
      <c r="L230" s="221">
        <v>1233.65</v>
      </c>
      <c r="M230" s="221">
        <v>1233.65</v>
      </c>
      <c r="N230" s="221">
        <v>1233.65</v>
      </c>
      <c r="O230" s="221">
        <v>1233.65</v>
      </c>
      <c r="P230" s="218">
        <f t="shared" si="3"/>
        <v>14803.799999999997</v>
      </c>
    </row>
    <row r="231" spans="1:16" ht="14.25">
      <c r="A231" s="211"/>
      <c r="B231" s="219" t="s">
        <v>1938</v>
      </c>
      <c r="C231" s="219" t="s">
        <v>1136</v>
      </c>
      <c r="D231" s="221">
        <v>1747.67</v>
      </c>
      <c r="E231" s="221">
        <v>1747.67</v>
      </c>
      <c r="F231" s="221">
        <v>1747.67</v>
      </c>
      <c r="G231" s="221">
        <v>1747.67</v>
      </c>
      <c r="H231" s="221">
        <v>1747.67</v>
      </c>
      <c r="I231" s="221">
        <v>1747.67</v>
      </c>
      <c r="J231" s="221">
        <v>1747.67</v>
      </c>
      <c r="K231" s="221">
        <v>1747.67</v>
      </c>
      <c r="L231" s="221">
        <v>1747.67</v>
      </c>
      <c r="M231" s="221">
        <v>1747.67</v>
      </c>
      <c r="N231" s="221">
        <v>1747.67</v>
      </c>
      <c r="O231" s="221">
        <v>1747.67</v>
      </c>
      <c r="P231" s="218">
        <f t="shared" si="3"/>
        <v>20972.04</v>
      </c>
    </row>
    <row r="232" spans="1:16" ht="14.25">
      <c r="A232" s="211"/>
      <c r="B232" s="219" t="s">
        <v>1939</v>
      </c>
      <c r="C232" s="219" t="s">
        <v>1451</v>
      </c>
      <c r="D232" s="221">
        <v>2285.87</v>
      </c>
      <c r="E232" s="221">
        <v>2285.87</v>
      </c>
      <c r="F232" s="221">
        <v>2285.87</v>
      </c>
      <c r="G232" s="221">
        <v>2285.87</v>
      </c>
      <c r="H232" s="221">
        <v>2285.87</v>
      </c>
      <c r="I232" s="221">
        <v>2285.87</v>
      </c>
      <c r="J232" s="221">
        <v>2285.87</v>
      </c>
      <c r="K232" s="221">
        <v>2285.87</v>
      </c>
      <c r="L232" s="221">
        <v>2285.87</v>
      </c>
      <c r="M232" s="221">
        <v>2285.87</v>
      </c>
      <c r="N232" s="221">
        <v>2285.87</v>
      </c>
      <c r="O232" s="221">
        <v>2285.87</v>
      </c>
      <c r="P232" s="218">
        <f t="shared" si="3"/>
        <v>27430.43999999999</v>
      </c>
    </row>
    <row r="233" spans="1:16" ht="14.25">
      <c r="A233" s="211"/>
      <c r="B233" s="219" t="s">
        <v>1940</v>
      </c>
      <c r="C233" s="219" t="s">
        <v>111</v>
      </c>
      <c r="D233" s="221">
        <v>2300.99</v>
      </c>
      <c r="E233" s="221">
        <v>2300.99</v>
      </c>
      <c r="F233" s="221">
        <v>2300.99</v>
      </c>
      <c r="G233" s="221">
        <v>2300.99</v>
      </c>
      <c r="H233" s="221">
        <v>2300.99</v>
      </c>
      <c r="I233" s="221">
        <v>2300.99</v>
      </c>
      <c r="J233" s="221">
        <v>2300.99</v>
      </c>
      <c r="K233" s="221">
        <v>2300.99</v>
      </c>
      <c r="L233" s="221">
        <v>2300.99</v>
      </c>
      <c r="M233" s="221">
        <v>2300.99</v>
      </c>
      <c r="N233" s="221">
        <v>2300.99</v>
      </c>
      <c r="O233" s="221">
        <v>2300.99</v>
      </c>
      <c r="P233" s="218">
        <f t="shared" si="3"/>
        <v>27611.87999999999</v>
      </c>
    </row>
    <row r="234" spans="1:16" ht="14.25">
      <c r="A234" s="211"/>
      <c r="B234" s="219" t="s">
        <v>1941</v>
      </c>
      <c r="C234" s="219" t="s">
        <v>1452</v>
      </c>
      <c r="D234" s="221">
        <v>1835.35</v>
      </c>
      <c r="E234" s="221">
        <v>1835.35</v>
      </c>
      <c r="F234" s="221">
        <v>1835.35</v>
      </c>
      <c r="G234" s="221">
        <v>1835.35</v>
      </c>
      <c r="H234" s="221">
        <v>1835.35</v>
      </c>
      <c r="I234" s="221">
        <v>1835.35</v>
      </c>
      <c r="J234" s="221">
        <v>1835.35</v>
      </c>
      <c r="K234" s="221">
        <v>1835.35</v>
      </c>
      <c r="L234" s="221">
        <v>1835.35</v>
      </c>
      <c r="M234" s="221">
        <v>1835.35</v>
      </c>
      <c r="N234" s="221">
        <v>1835.35</v>
      </c>
      <c r="O234" s="221">
        <v>1835.35</v>
      </c>
      <c r="P234" s="218">
        <f t="shared" si="3"/>
        <v>22024.199999999997</v>
      </c>
    </row>
    <row r="235" spans="1:16" ht="14.25">
      <c r="A235" s="211"/>
      <c r="B235" s="219" t="s">
        <v>1942</v>
      </c>
      <c r="C235" s="219" t="s">
        <v>1453</v>
      </c>
      <c r="D235" s="221">
        <v>1236.67</v>
      </c>
      <c r="E235" s="221">
        <v>1236.67</v>
      </c>
      <c r="F235" s="221">
        <v>1236.67</v>
      </c>
      <c r="G235" s="221">
        <v>1236.67</v>
      </c>
      <c r="H235" s="221">
        <v>1236.67</v>
      </c>
      <c r="I235" s="221">
        <v>1236.67</v>
      </c>
      <c r="J235" s="221">
        <v>1236.67</v>
      </c>
      <c r="K235" s="221">
        <v>1236.67</v>
      </c>
      <c r="L235" s="221">
        <v>1236.67</v>
      </c>
      <c r="M235" s="221">
        <v>1236.67</v>
      </c>
      <c r="N235" s="221">
        <v>1236.67</v>
      </c>
      <c r="O235" s="221">
        <v>1236.67</v>
      </c>
      <c r="P235" s="218">
        <f t="shared" si="3"/>
        <v>14840.04</v>
      </c>
    </row>
    <row r="236" spans="1:16" ht="14.25">
      <c r="A236" s="211"/>
      <c r="B236" s="219" t="s">
        <v>1943</v>
      </c>
      <c r="C236" s="219" t="s">
        <v>1454</v>
      </c>
      <c r="D236" s="221">
        <v>1759.76</v>
      </c>
      <c r="E236" s="221">
        <v>1759.76</v>
      </c>
      <c r="F236" s="221">
        <v>1759.76</v>
      </c>
      <c r="G236" s="221">
        <v>1759.76</v>
      </c>
      <c r="H236" s="221">
        <v>1759.76</v>
      </c>
      <c r="I236" s="221">
        <v>1759.76</v>
      </c>
      <c r="J236" s="221">
        <v>1759.76</v>
      </c>
      <c r="K236" s="221">
        <v>1759.76</v>
      </c>
      <c r="L236" s="221">
        <v>1759.76</v>
      </c>
      <c r="M236" s="221">
        <v>1759.76</v>
      </c>
      <c r="N236" s="221">
        <v>1759.76</v>
      </c>
      <c r="O236" s="221">
        <v>1759.76</v>
      </c>
      <c r="P236" s="218">
        <f t="shared" si="3"/>
        <v>21117.119999999995</v>
      </c>
    </row>
    <row r="237" spans="1:16" ht="14.25">
      <c r="A237" s="211"/>
      <c r="B237" s="219" t="s">
        <v>1944</v>
      </c>
      <c r="C237" s="219" t="s">
        <v>1455</v>
      </c>
      <c r="D237" s="221">
        <v>2279.83</v>
      </c>
      <c r="E237" s="221">
        <v>2279.83</v>
      </c>
      <c r="F237" s="221">
        <v>2279.83</v>
      </c>
      <c r="G237" s="221">
        <v>2279.83</v>
      </c>
      <c r="H237" s="221">
        <v>2279.83</v>
      </c>
      <c r="I237" s="221">
        <v>2279.83</v>
      </c>
      <c r="J237" s="221">
        <v>2279.83</v>
      </c>
      <c r="K237" s="221">
        <v>2279.83</v>
      </c>
      <c r="L237" s="221">
        <v>2279.83</v>
      </c>
      <c r="M237" s="221">
        <v>2279.83</v>
      </c>
      <c r="N237" s="221">
        <v>2279.83</v>
      </c>
      <c r="O237" s="221">
        <v>2279.83</v>
      </c>
      <c r="P237" s="218">
        <f t="shared" si="3"/>
        <v>27357.960000000006</v>
      </c>
    </row>
    <row r="238" spans="1:16" ht="14.25">
      <c r="A238" s="211"/>
      <c r="B238" s="219" t="s">
        <v>1945</v>
      </c>
      <c r="C238" s="219" t="s">
        <v>1456</v>
      </c>
      <c r="D238" s="221">
        <v>1826.28</v>
      </c>
      <c r="E238" s="221">
        <v>1826.28</v>
      </c>
      <c r="F238" s="221">
        <v>1826.28</v>
      </c>
      <c r="G238" s="221">
        <v>1826.28</v>
      </c>
      <c r="H238" s="221">
        <v>1826.28</v>
      </c>
      <c r="I238" s="221">
        <v>1826.28</v>
      </c>
      <c r="J238" s="221">
        <v>1590.63</v>
      </c>
      <c r="K238" s="220"/>
      <c r="L238" s="220"/>
      <c r="M238" s="220"/>
      <c r="N238" s="220"/>
      <c r="O238" s="220"/>
      <c r="P238" s="218">
        <f t="shared" si="3"/>
        <v>12548.310000000001</v>
      </c>
    </row>
    <row r="239" spans="1:16" ht="14.25">
      <c r="A239" s="211"/>
      <c r="B239" s="219" t="s">
        <v>1946</v>
      </c>
      <c r="C239" s="219" t="s">
        <v>1456</v>
      </c>
      <c r="D239" s="220"/>
      <c r="E239" s="220"/>
      <c r="F239" s="220"/>
      <c r="G239" s="220"/>
      <c r="H239" s="220"/>
      <c r="I239" s="220"/>
      <c r="J239" s="222">
        <v>235.65</v>
      </c>
      <c r="K239" s="221">
        <v>1826.28</v>
      </c>
      <c r="L239" s="221">
        <v>1826.28</v>
      </c>
      <c r="M239" s="221">
        <v>1826.28</v>
      </c>
      <c r="N239" s="221">
        <v>1826.28</v>
      </c>
      <c r="O239" s="221">
        <v>1826.28</v>
      </c>
      <c r="P239" s="218">
        <f t="shared" si="3"/>
        <v>9367.05</v>
      </c>
    </row>
    <row r="240" spans="1:16" ht="14.25">
      <c r="A240" s="211"/>
      <c r="B240" s="219" t="s">
        <v>1947</v>
      </c>
      <c r="C240" s="219" t="s">
        <v>1457</v>
      </c>
      <c r="D240" s="221">
        <v>1233.65</v>
      </c>
      <c r="E240" s="221">
        <v>1233.65</v>
      </c>
      <c r="F240" s="221">
        <v>1233.65</v>
      </c>
      <c r="G240" s="221">
        <v>1233.65</v>
      </c>
      <c r="H240" s="221">
        <v>1233.65</v>
      </c>
      <c r="I240" s="221">
        <v>1233.65</v>
      </c>
      <c r="J240" s="221">
        <v>1233.65</v>
      </c>
      <c r="K240" s="221">
        <v>1233.65</v>
      </c>
      <c r="L240" s="221">
        <v>1233.65</v>
      </c>
      <c r="M240" s="221">
        <v>1233.65</v>
      </c>
      <c r="N240" s="221">
        <v>1233.65</v>
      </c>
      <c r="O240" s="221">
        <v>1233.65</v>
      </c>
      <c r="P240" s="218">
        <f t="shared" si="3"/>
        <v>14803.799999999997</v>
      </c>
    </row>
    <row r="241" spans="1:16" ht="14.25">
      <c r="A241" s="211"/>
      <c r="B241" s="219" t="s">
        <v>1948</v>
      </c>
      <c r="C241" s="219" t="s">
        <v>1458</v>
      </c>
      <c r="D241" s="221">
        <v>1741.62</v>
      </c>
      <c r="E241" s="221">
        <v>1741.62</v>
      </c>
      <c r="F241" s="221">
        <v>1741.62</v>
      </c>
      <c r="G241" s="221">
        <v>1741.62</v>
      </c>
      <c r="H241" s="221">
        <v>1741.62</v>
      </c>
      <c r="I241" s="221">
        <v>1741.62</v>
      </c>
      <c r="J241" s="221">
        <v>1741.62</v>
      </c>
      <c r="K241" s="221">
        <v>1741.62</v>
      </c>
      <c r="L241" s="221">
        <v>1741.62</v>
      </c>
      <c r="M241" s="221">
        <v>1741.62</v>
      </c>
      <c r="N241" s="221">
        <v>1741.62</v>
      </c>
      <c r="O241" s="221">
        <v>1741.62</v>
      </c>
      <c r="P241" s="218">
        <f t="shared" si="3"/>
        <v>20899.43999999999</v>
      </c>
    </row>
    <row r="242" spans="1:16" ht="14.25">
      <c r="A242" s="211"/>
      <c r="B242" s="219" t="s">
        <v>1949</v>
      </c>
      <c r="C242" s="219" t="s">
        <v>1459</v>
      </c>
      <c r="D242" s="221">
        <v>2285.87</v>
      </c>
      <c r="E242" s="221">
        <v>2285.87</v>
      </c>
      <c r="F242" s="221">
        <v>2285.87</v>
      </c>
      <c r="G242" s="221">
        <v>2285.87</v>
      </c>
      <c r="H242" s="221">
        <v>2285.87</v>
      </c>
      <c r="I242" s="221">
        <v>2133.48</v>
      </c>
      <c r="J242" s="220"/>
      <c r="K242" s="220"/>
      <c r="L242" s="220"/>
      <c r="M242" s="220"/>
      <c r="N242" s="220"/>
      <c r="O242" s="220"/>
      <c r="P242" s="218">
        <f t="shared" si="3"/>
        <v>13562.829999999998</v>
      </c>
    </row>
    <row r="243" spans="1:16" ht="14.25">
      <c r="A243" s="211"/>
      <c r="B243" s="219" t="s">
        <v>1950</v>
      </c>
      <c r="C243" s="219" t="s">
        <v>1459</v>
      </c>
      <c r="D243" s="220"/>
      <c r="E243" s="220"/>
      <c r="F243" s="220"/>
      <c r="G243" s="220"/>
      <c r="H243" s="220"/>
      <c r="I243" s="222">
        <v>152.39</v>
      </c>
      <c r="J243" s="221">
        <v>2285.87</v>
      </c>
      <c r="K243" s="221">
        <v>2285.87</v>
      </c>
      <c r="L243" s="221">
        <v>2285.87</v>
      </c>
      <c r="M243" s="221">
        <v>2285.87</v>
      </c>
      <c r="N243" s="221">
        <v>2285.87</v>
      </c>
      <c r="O243" s="221">
        <v>2285.87</v>
      </c>
      <c r="P243" s="218">
        <f t="shared" si="3"/>
        <v>13867.609999999997</v>
      </c>
    </row>
    <row r="244" spans="1:16" ht="14.25">
      <c r="A244" s="211"/>
      <c r="B244" s="219" t="s">
        <v>1951</v>
      </c>
      <c r="C244" s="219" t="s">
        <v>1460</v>
      </c>
      <c r="D244" s="221">
        <v>1829.3</v>
      </c>
      <c r="E244" s="221">
        <v>1829.3</v>
      </c>
      <c r="F244" s="221">
        <v>1829.3</v>
      </c>
      <c r="G244" s="221">
        <v>1829.3</v>
      </c>
      <c r="H244" s="221">
        <v>1829.3</v>
      </c>
      <c r="I244" s="221">
        <v>1829.3</v>
      </c>
      <c r="J244" s="221">
        <v>1829.3</v>
      </c>
      <c r="K244" s="221">
        <v>1829.3</v>
      </c>
      <c r="L244" s="221">
        <v>1829.3</v>
      </c>
      <c r="M244" s="221">
        <v>1829.3</v>
      </c>
      <c r="N244" s="221">
        <v>1829.3</v>
      </c>
      <c r="O244" s="221">
        <v>1829.3</v>
      </c>
      <c r="P244" s="218">
        <f t="shared" si="3"/>
        <v>21951.599999999995</v>
      </c>
    </row>
    <row r="245" spans="1:16" ht="14.25">
      <c r="A245" s="211"/>
      <c r="B245" s="219" t="s">
        <v>1952</v>
      </c>
      <c r="C245" s="219" t="s">
        <v>1461</v>
      </c>
      <c r="D245" s="221">
        <v>1239.69</v>
      </c>
      <c r="E245" s="221">
        <v>1239.69</v>
      </c>
      <c r="F245" s="221">
        <v>1239.69</v>
      </c>
      <c r="G245" s="221">
        <v>1239.69</v>
      </c>
      <c r="H245" s="221">
        <v>1239.69</v>
      </c>
      <c r="I245" s="221">
        <v>1239.69</v>
      </c>
      <c r="J245" s="221">
        <v>1239.69</v>
      </c>
      <c r="K245" s="221">
        <v>1239.69</v>
      </c>
      <c r="L245" s="221">
        <v>1239.69</v>
      </c>
      <c r="M245" s="221">
        <v>1239.69</v>
      </c>
      <c r="N245" s="221">
        <v>1239.69</v>
      </c>
      <c r="O245" s="221">
        <v>1239.69</v>
      </c>
      <c r="P245" s="218">
        <f t="shared" si="3"/>
        <v>14876.280000000004</v>
      </c>
    </row>
    <row r="246" spans="1:16" ht="14.25">
      <c r="A246" s="211"/>
      <c r="B246" s="219" t="s">
        <v>1953</v>
      </c>
      <c r="C246" s="219" t="s">
        <v>112</v>
      </c>
      <c r="D246" s="221">
        <v>1236.67</v>
      </c>
      <c r="E246" s="221">
        <v>1236.67</v>
      </c>
      <c r="F246" s="221">
        <v>1236.67</v>
      </c>
      <c r="G246" s="221">
        <v>1236.67</v>
      </c>
      <c r="H246" s="221">
        <v>1236.67</v>
      </c>
      <c r="I246" s="221">
        <v>1236.67</v>
      </c>
      <c r="J246" s="221">
        <v>1236.67</v>
      </c>
      <c r="K246" s="221">
        <v>1236.67</v>
      </c>
      <c r="L246" s="221">
        <v>1236.67</v>
      </c>
      <c r="M246" s="221">
        <v>1236.67</v>
      </c>
      <c r="N246" s="221">
        <v>1236.67</v>
      </c>
      <c r="O246" s="221">
        <v>1236.67</v>
      </c>
      <c r="P246" s="218">
        <f t="shared" si="3"/>
        <v>14840.04</v>
      </c>
    </row>
    <row r="247" spans="1:16" ht="14.25">
      <c r="A247" s="211"/>
      <c r="B247" s="219" t="s">
        <v>1954</v>
      </c>
      <c r="C247" s="219" t="s">
        <v>113</v>
      </c>
      <c r="D247" s="221">
        <v>1850.47</v>
      </c>
      <c r="E247" s="221">
        <v>1850.47</v>
      </c>
      <c r="F247" s="221">
        <v>1850.47</v>
      </c>
      <c r="G247" s="221">
        <v>1850.47</v>
      </c>
      <c r="H247" s="221">
        <v>1850.47</v>
      </c>
      <c r="I247" s="221">
        <v>1850.47</v>
      </c>
      <c r="J247" s="221">
        <v>1850.47</v>
      </c>
      <c r="K247" s="221">
        <v>1850.47</v>
      </c>
      <c r="L247" s="221">
        <v>1850.47</v>
      </c>
      <c r="M247" s="221">
        <v>1850.47</v>
      </c>
      <c r="N247" s="221">
        <v>1850.47</v>
      </c>
      <c r="O247" s="221">
        <v>1850.47</v>
      </c>
      <c r="P247" s="218">
        <f t="shared" si="3"/>
        <v>22205.640000000003</v>
      </c>
    </row>
    <row r="248" spans="1:16" ht="14.25">
      <c r="A248" s="211"/>
      <c r="B248" s="219" t="s">
        <v>1955</v>
      </c>
      <c r="C248" s="219" t="s">
        <v>1462</v>
      </c>
      <c r="D248" s="221">
        <v>1765.81</v>
      </c>
      <c r="E248" s="221">
        <v>1765.81</v>
      </c>
      <c r="F248" s="221">
        <v>1765.81</v>
      </c>
      <c r="G248" s="221">
        <v>1765.81</v>
      </c>
      <c r="H248" s="221">
        <v>1765.81</v>
      </c>
      <c r="I248" s="221">
        <v>1765.81</v>
      </c>
      <c r="J248" s="221">
        <v>1765.81</v>
      </c>
      <c r="K248" s="221">
        <v>1765.81</v>
      </c>
      <c r="L248" s="221">
        <v>1765.81</v>
      </c>
      <c r="M248" s="221">
        <v>1765.81</v>
      </c>
      <c r="N248" s="221">
        <v>1765.81</v>
      </c>
      <c r="O248" s="221">
        <v>1765.81</v>
      </c>
      <c r="P248" s="218">
        <f t="shared" si="3"/>
        <v>21189.72</v>
      </c>
    </row>
    <row r="249" spans="1:16" ht="14.25">
      <c r="A249" s="211"/>
      <c r="B249" s="219" t="s">
        <v>1956</v>
      </c>
      <c r="C249" s="219" t="s">
        <v>1463</v>
      </c>
      <c r="D249" s="221">
        <v>2319.13</v>
      </c>
      <c r="E249" s="221">
        <v>2319.13</v>
      </c>
      <c r="F249" s="221">
        <v>2319.13</v>
      </c>
      <c r="G249" s="221">
        <v>2319.13</v>
      </c>
      <c r="H249" s="221">
        <v>2319.13</v>
      </c>
      <c r="I249" s="221">
        <v>2319.13</v>
      </c>
      <c r="J249" s="221">
        <v>2319.13</v>
      </c>
      <c r="K249" s="221">
        <v>2319.13</v>
      </c>
      <c r="L249" s="221">
        <v>2319.13</v>
      </c>
      <c r="M249" s="221">
        <v>2319.13</v>
      </c>
      <c r="N249" s="221">
        <v>2319.13</v>
      </c>
      <c r="O249" s="221">
        <v>2319.13</v>
      </c>
      <c r="P249" s="218">
        <f t="shared" si="3"/>
        <v>27829.56000000001</v>
      </c>
    </row>
    <row r="250" spans="1:16" ht="14.25">
      <c r="A250" s="211"/>
      <c r="B250" s="219" t="s">
        <v>1957</v>
      </c>
      <c r="C250" s="219" t="s">
        <v>1464</v>
      </c>
      <c r="D250" s="221">
        <v>1847.45</v>
      </c>
      <c r="E250" s="221">
        <v>1847.45</v>
      </c>
      <c r="F250" s="221">
        <v>1847.45</v>
      </c>
      <c r="G250" s="221">
        <v>1847.45</v>
      </c>
      <c r="H250" s="221">
        <v>1847.45</v>
      </c>
      <c r="I250" s="221">
        <v>1847.45</v>
      </c>
      <c r="J250" s="221">
        <v>1847.45</v>
      </c>
      <c r="K250" s="221">
        <v>1847.45</v>
      </c>
      <c r="L250" s="221">
        <v>1847.45</v>
      </c>
      <c r="M250" s="221">
        <v>1847.45</v>
      </c>
      <c r="N250" s="221">
        <v>1847.45</v>
      </c>
      <c r="O250" s="221">
        <v>1847.45</v>
      </c>
      <c r="P250" s="218">
        <f t="shared" si="3"/>
        <v>22169.400000000005</v>
      </c>
    </row>
    <row r="251" spans="1:16" ht="14.25">
      <c r="A251" s="211"/>
      <c r="B251" s="219" t="s">
        <v>1958</v>
      </c>
      <c r="C251" s="219" t="s">
        <v>1465</v>
      </c>
      <c r="D251" s="221">
        <v>1239.69</v>
      </c>
      <c r="E251" s="221">
        <v>1239.69</v>
      </c>
      <c r="F251" s="221">
        <v>1239.69</v>
      </c>
      <c r="G251" s="221">
        <v>1239.69</v>
      </c>
      <c r="H251" s="221">
        <v>1239.69</v>
      </c>
      <c r="I251" s="221">
        <v>1239.69</v>
      </c>
      <c r="J251" s="221">
        <v>1239.69</v>
      </c>
      <c r="K251" s="221">
        <v>1239.69</v>
      </c>
      <c r="L251" s="221">
        <v>1239.69</v>
      </c>
      <c r="M251" s="221">
        <v>1239.69</v>
      </c>
      <c r="N251" s="221">
        <v>1239.69</v>
      </c>
      <c r="O251" s="221">
        <v>1239.69</v>
      </c>
      <c r="P251" s="218">
        <f t="shared" si="3"/>
        <v>14876.280000000004</v>
      </c>
    </row>
    <row r="252" spans="1:16" ht="14.25">
      <c r="A252" s="211"/>
      <c r="B252" s="219" t="s">
        <v>1959</v>
      </c>
      <c r="C252" s="219" t="s">
        <v>1466</v>
      </c>
      <c r="D252" s="221">
        <v>1774.88</v>
      </c>
      <c r="E252" s="221">
        <v>1774.88</v>
      </c>
      <c r="F252" s="221">
        <v>1774.88</v>
      </c>
      <c r="G252" s="221">
        <v>1774.88</v>
      </c>
      <c r="H252" s="221">
        <v>1774.88</v>
      </c>
      <c r="I252" s="221">
        <v>1774.88</v>
      </c>
      <c r="J252" s="221">
        <v>1774.88</v>
      </c>
      <c r="K252" s="221">
        <v>1774.88</v>
      </c>
      <c r="L252" s="221">
        <v>1774.88</v>
      </c>
      <c r="M252" s="221">
        <v>1774.88</v>
      </c>
      <c r="N252" s="221">
        <v>1774.88</v>
      </c>
      <c r="O252" s="221">
        <v>1774.88</v>
      </c>
      <c r="P252" s="218">
        <f t="shared" si="3"/>
        <v>21298.56000000001</v>
      </c>
    </row>
    <row r="253" spans="1:16" ht="14.25">
      <c r="A253" s="211"/>
      <c r="B253" s="219" t="s">
        <v>1960</v>
      </c>
      <c r="C253" s="219" t="s">
        <v>1467</v>
      </c>
      <c r="D253" s="221">
        <v>2313.09</v>
      </c>
      <c r="E253" s="221">
        <v>2313.09</v>
      </c>
      <c r="F253" s="221">
        <v>2313.09</v>
      </c>
      <c r="G253" s="221">
        <v>2313.09</v>
      </c>
      <c r="H253" s="221">
        <v>2313.09</v>
      </c>
      <c r="I253" s="221">
        <v>2313.09</v>
      </c>
      <c r="J253" s="221">
        <v>2313.09</v>
      </c>
      <c r="K253" s="221">
        <v>2313.09</v>
      </c>
      <c r="L253" s="221">
        <v>2313.09</v>
      </c>
      <c r="M253" s="221">
        <v>2313.09</v>
      </c>
      <c r="N253" s="221">
        <v>2313.09</v>
      </c>
      <c r="O253" s="221">
        <v>2313.09</v>
      </c>
      <c r="P253" s="218">
        <f t="shared" si="3"/>
        <v>27757.08</v>
      </c>
    </row>
    <row r="254" spans="1:16" ht="14.25">
      <c r="A254" s="211"/>
      <c r="B254" s="219" t="s">
        <v>1961</v>
      </c>
      <c r="C254" s="219" t="s">
        <v>1468</v>
      </c>
      <c r="D254" s="221">
        <v>1850.47</v>
      </c>
      <c r="E254" s="221">
        <v>1850.47</v>
      </c>
      <c r="F254" s="221">
        <v>1850.47</v>
      </c>
      <c r="G254" s="221">
        <v>1850.47</v>
      </c>
      <c r="H254" s="221">
        <v>1850.47</v>
      </c>
      <c r="I254" s="221">
        <v>1850.47</v>
      </c>
      <c r="J254" s="221">
        <v>1850.47</v>
      </c>
      <c r="K254" s="221">
        <v>1850.47</v>
      </c>
      <c r="L254" s="221">
        <v>1850.47</v>
      </c>
      <c r="M254" s="221">
        <v>1850.47</v>
      </c>
      <c r="N254" s="221">
        <v>1850.47</v>
      </c>
      <c r="O254" s="221">
        <v>1850.47</v>
      </c>
      <c r="P254" s="218">
        <f t="shared" si="3"/>
        <v>22205.640000000003</v>
      </c>
    </row>
    <row r="255" spans="1:16" ht="14.25">
      <c r="A255" s="211"/>
      <c r="B255" s="219" t="s">
        <v>1962</v>
      </c>
      <c r="C255" s="219" t="s">
        <v>1469</v>
      </c>
      <c r="D255" s="221">
        <v>1251.79</v>
      </c>
      <c r="E255" s="221">
        <v>1251.79</v>
      </c>
      <c r="F255" s="222">
        <v>847.99</v>
      </c>
      <c r="G255" s="220"/>
      <c r="H255" s="220"/>
      <c r="I255" s="220"/>
      <c r="J255" s="220"/>
      <c r="K255" s="220"/>
      <c r="L255" s="220"/>
      <c r="M255" s="220"/>
      <c r="N255" s="220"/>
      <c r="O255" s="220"/>
      <c r="P255" s="218">
        <f t="shared" si="3"/>
        <v>3351.5699999999997</v>
      </c>
    </row>
    <row r="256" spans="1:16" ht="14.25">
      <c r="A256" s="211"/>
      <c r="B256" s="219" t="s">
        <v>1963</v>
      </c>
      <c r="C256" s="219" t="s">
        <v>1469</v>
      </c>
      <c r="D256" s="220"/>
      <c r="E256" s="220"/>
      <c r="F256" s="222">
        <v>403.8</v>
      </c>
      <c r="G256" s="221">
        <v>1251.79</v>
      </c>
      <c r="H256" s="221">
        <v>1251.79</v>
      </c>
      <c r="I256" s="221">
        <v>1251.79</v>
      </c>
      <c r="J256" s="221">
        <v>1251.79</v>
      </c>
      <c r="K256" s="221">
        <v>1251.79</v>
      </c>
      <c r="L256" s="221">
        <v>1251.79</v>
      </c>
      <c r="M256" s="221">
        <v>1251.79</v>
      </c>
      <c r="N256" s="221">
        <v>1251.79</v>
      </c>
      <c r="O256" s="221">
        <v>1251.79</v>
      </c>
      <c r="P256" s="218">
        <f t="shared" si="3"/>
        <v>11669.91</v>
      </c>
    </row>
    <row r="257" spans="1:16" ht="14.25">
      <c r="A257" s="211"/>
      <c r="B257" s="219" t="s">
        <v>1964</v>
      </c>
      <c r="C257" s="219" t="s">
        <v>1470</v>
      </c>
      <c r="D257" s="221">
        <v>1777.9</v>
      </c>
      <c r="E257" s="221">
        <v>1777.9</v>
      </c>
      <c r="F257" s="221">
        <v>1777.9</v>
      </c>
      <c r="G257" s="221">
        <v>1777.9</v>
      </c>
      <c r="H257" s="221">
        <v>1777.9</v>
      </c>
      <c r="I257" s="221">
        <v>1777.9</v>
      </c>
      <c r="J257" s="221">
        <v>1777.9</v>
      </c>
      <c r="K257" s="221">
        <v>1777.9</v>
      </c>
      <c r="L257" s="221">
        <v>1777.9</v>
      </c>
      <c r="M257" s="221">
        <v>1777.9</v>
      </c>
      <c r="N257" s="221">
        <v>1777.9</v>
      </c>
      <c r="O257" s="221">
        <v>1777.9</v>
      </c>
      <c r="P257" s="218">
        <f t="shared" si="3"/>
        <v>21334.800000000003</v>
      </c>
    </row>
    <row r="258" spans="1:16" ht="14.25">
      <c r="A258" s="211"/>
      <c r="B258" s="219" t="s">
        <v>1965</v>
      </c>
      <c r="C258" s="219" t="s">
        <v>1471</v>
      </c>
      <c r="D258" s="221">
        <v>2310.06</v>
      </c>
      <c r="E258" s="221">
        <v>2310.06</v>
      </c>
      <c r="F258" s="221">
        <v>2310.06</v>
      </c>
      <c r="G258" s="221">
        <v>2310.06</v>
      </c>
      <c r="H258" s="221">
        <v>2310.06</v>
      </c>
      <c r="I258" s="221">
        <v>2310.06</v>
      </c>
      <c r="J258" s="221">
        <v>2310.06</v>
      </c>
      <c r="K258" s="221">
        <v>2310.06</v>
      </c>
      <c r="L258" s="221">
        <v>2310.06</v>
      </c>
      <c r="M258" s="221">
        <v>2310.06</v>
      </c>
      <c r="N258" s="221">
        <v>2310.06</v>
      </c>
      <c r="O258" s="221">
        <v>2310.06</v>
      </c>
      <c r="P258" s="218">
        <f t="shared" si="3"/>
        <v>27720.720000000005</v>
      </c>
    </row>
    <row r="259" spans="1:16" ht="14.25">
      <c r="A259" s="211"/>
      <c r="B259" s="219" t="s">
        <v>1966</v>
      </c>
      <c r="C259" s="219" t="s">
        <v>114</v>
      </c>
      <c r="D259" s="221">
        <v>1248.76</v>
      </c>
      <c r="E259" s="221">
        <v>1248.76</v>
      </c>
      <c r="F259" s="221">
        <v>1248.76</v>
      </c>
      <c r="G259" s="221">
        <v>1248.76</v>
      </c>
      <c r="H259" s="221">
        <v>1248.76</v>
      </c>
      <c r="I259" s="221">
        <v>1248.76</v>
      </c>
      <c r="J259" s="221">
        <v>1248.76</v>
      </c>
      <c r="K259" s="221">
        <v>1248.76</v>
      </c>
      <c r="L259" s="221">
        <v>1248.76</v>
      </c>
      <c r="M259" s="221">
        <v>1248.76</v>
      </c>
      <c r="N259" s="221">
        <v>1248.76</v>
      </c>
      <c r="O259" s="221">
        <v>1248.76</v>
      </c>
      <c r="P259" s="218">
        <f t="shared" si="3"/>
        <v>14985.12</v>
      </c>
    </row>
    <row r="260" spans="1:16" ht="14.25">
      <c r="A260" s="211"/>
      <c r="B260" s="219" t="s">
        <v>1967</v>
      </c>
      <c r="C260" s="219" t="s">
        <v>1472</v>
      </c>
      <c r="D260" s="221">
        <v>1856.52</v>
      </c>
      <c r="E260" s="221">
        <v>1856.52</v>
      </c>
      <c r="F260" s="221">
        <v>1856.52</v>
      </c>
      <c r="G260" s="221">
        <v>1856.52</v>
      </c>
      <c r="H260" s="221">
        <v>1856.52</v>
      </c>
      <c r="I260" s="221">
        <v>1856.52</v>
      </c>
      <c r="J260" s="221">
        <v>1856.52</v>
      </c>
      <c r="K260" s="221">
        <v>1856.52</v>
      </c>
      <c r="L260" s="221">
        <v>1856.52</v>
      </c>
      <c r="M260" s="221">
        <v>1856.52</v>
      </c>
      <c r="N260" s="221">
        <v>1856.52</v>
      </c>
      <c r="O260" s="221">
        <v>1856.52</v>
      </c>
      <c r="P260" s="218">
        <f aca="true" t="shared" si="4" ref="P260:P321">SUM(D260:O260)</f>
        <v>22278.24</v>
      </c>
    </row>
    <row r="261" spans="1:16" ht="14.25">
      <c r="A261" s="211"/>
      <c r="B261" s="219" t="s">
        <v>1968</v>
      </c>
      <c r="C261" s="219" t="s">
        <v>1473</v>
      </c>
      <c r="D261" s="221">
        <v>1257.84</v>
      </c>
      <c r="E261" s="221">
        <v>1257.84</v>
      </c>
      <c r="F261" s="221">
        <v>1257.84</v>
      </c>
      <c r="G261" s="221">
        <v>1257.84</v>
      </c>
      <c r="H261" s="221">
        <v>1257.84</v>
      </c>
      <c r="I261" s="221">
        <v>1257.84</v>
      </c>
      <c r="J261" s="221">
        <v>1257.84</v>
      </c>
      <c r="K261" s="221">
        <v>1257.84</v>
      </c>
      <c r="L261" s="221">
        <v>1257.84</v>
      </c>
      <c r="M261" s="221">
        <v>1257.84</v>
      </c>
      <c r="N261" s="221">
        <v>1257.84</v>
      </c>
      <c r="O261" s="221">
        <v>1257.84</v>
      </c>
      <c r="P261" s="218">
        <f t="shared" si="4"/>
        <v>15094.08</v>
      </c>
    </row>
    <row r="262" spans="1:16" ht="14.25">
      <c r="A262" s="211"/>
      <c r="B262" s="219" t="s">
        <v>1969</v>
      </c>
      <c r="C262" s="219" t="s">
        <v>1474</v>
      </c>
      <c r="D262" s="221">
        <v>1762.78</v>
      </c>
      <c r="E262" s="221">
        <v>1762.78</v>
      </c>
      <c r="F262" s="221">
        <v>1762.78</v>
      </c>
      <c r="G262" s="221">
        <v>1762.78</v>
      </c>
      <c r="H262" s="221">
        <v>1762.78</v>
      </c>
      <c r="I262" s="221">
        <v>1762.78</v>
      </c>
      <c r="J262" s="221">
        <v>1762.78</v>
      </c>
      <c r="K262" s="221">
        <v>1762.78</v>
      </c>
      <c r="L262" s="221">
        <v>1762.78</v>
      </c>
      <c r="M262" s="221">
        <v>1762.78</v>
      </c>
      <c r="N262" s="221">
        <v>1762.78</v>
      </c>
      <c r="O262" s="221">
        <v>1762.78</v>
      </c>
      <c r="P262" s="218">
        <f t="shared" si="4"/>
        <v>21153.36</v>
      </c>
    </row>
    <row r="263" spans="1:16" ht="14.25">
      <c r="A263" s="211"/>
      <c r="B263" s="219" t="s">
        <v>1970</v>
      </c>
      <c r="C263" s="219" t="s">
        <v>1475</v>
      </c>
      <c r="D263" s="221">
        <v>2310.06</v>
      </c>
      <c r="E263" s="221">
        <v>2310.06</v>
      </c>
      <c r="F263" s="221">
        <v>2310.06</v>
      </c>
      <c r="G263" s="221">
        <v>2310.06</v>
      </c>
      <c r="H263" s="221">
        <v>2310.06</v>
      </c>
      <c r="I263" s="221">
        <v>2310.06</v>
      </c>
      <c r="J263" s="221">
        <v>2310.06</v>
      </c>
      <c r="K263" s="221">
        <v>2310.06</v>
      </c>
      <c r="L263" s="221">
        <v>2310.06</v>
      </c>
      <c r="M263" s="221">
        <v>2310.06</v>
      </c>
      <c r="N263" s="221">
        <v>2310.06</v>
      </c>
      <c r="O263" s="221">
        <v>2310.06</v>
      </c>
      <c r="P263" s="218">
        <f t="shared" si="4"/>
        <v>27720.720000000005</v>
      </c>
    </row>
    <row r="264" spans="1:16" ht="14.25">
      <c r="A264" s="211"/>
      <c r="B264" s="219" t="s">
        <v>1971</v>
      </c>
      <c r="C264" s="219" t="s">
        <v>1476</v>
      </c>
      <c r="D264" s="221">
        <v>1856.52</v>
      </c>
      <c r="E264" s="221">
        <v>1856.52</v>
      </c>
      <c r="F264" s="221">
        <v>1856.52</v>
      </c>
      <c r="G264" s="221">
        <v>1856.52</v>
      </c>
      <c r="H264" s="221">
        <v>1856.52</v>
      </c>
      <c r="I264" s="221">
        <v>1856.52</v>
      </c>
      <c r="J264" s="221">
        <v>1856.52</v>
      </c>
      <c r="K264" s="221">
        <v>1856.52</v>
      </c>
      <c r="L264" s="221">
        <v>1856.52</v>
      </c>
      <c r="M264" s="221">
        <v>1856.52</v>
      </c>
      <c r="N264" s="221">
        <v>1856.52</v>
      </c>
      <c r="O264" s="221">
        <v>1856.52</v>
      </c>
      <c r="P264" s="218">
        <f t="shared" si="4"/>
        <v>22278.24</v>
      </c>
    </row>
    <row r="265" spans="1:16" ht="14.25">
      <c r="A265" s="211"/>
      <c r="B265" s="219" t="s">
        <v>1972</v>
      </c>
      <c r="C265" s="219" t="s">
        <v>1477</v>
      </c>
      <c r="D265" s="221">
        <v>1260.86</v>
      </c>
      <c r="E265" s="221">
        <v>1260.86</v>
      </c>
      <c r="F265" s="221">
        <v>1260.86</v>
      </c>
      <c r="G265" s="221">
        <v>1260.86</v>
      </c>
      <c r="H265" s="221">
        <v>1260.86</v>
      </c>
      <c r="I265" s="221">
        <v>1260.86</v>
      </c>
      <c r="J265" s="221">
        <v>1260.86</v>
      </c>
      <c r="K265" s="221">
        <v>1260.86</v>
      </c>
      <c r="L265" s="221">
        <v>1260.86</v>
      </c>
      <c r="M265" s="221">
        <v>1260.86</v>
      </c>
      <c r="N265" s="221">
        <v>1260.86</v>
      </c>
      <c r="O265" s="221">
        <v>1260.86</v>
      </c>
      <c r="P265" s="218">
        <f t="shared" si="4"/>
        <v>15130.320000000002</v>
      </c>
    </row>
    <row r="266" spans="1:16" ht="14.25">
      <c r="A266" s="211"/>
      <c r="B266" s="219" t="s">
        <v>1973</v>
      </c>
      <c r="C266" s="219" t="s">
        <v>1478</v>
      </c>
      <c r="D266" s="221">
        <v>1783.95</v>
      </c>
      <c r="E266" s="221">
        <v>1783.95</v>
      </c>
      <c r="F266" s="221">
        <v>1783.95</v>
      </c>
      <c r="G266" s="221">
        <v>1783.95</v>
      </c>
      <c r="H266" s="221">
        <v>1783.95</v>
      </c>
      <c r="I266" s="221">
        <v>1783.95</v>
      </c>
      <c r="J266" s="221">
        <v>1783.95</v>
      </c>
      <c r="K266" s="221">
        <v>1783.95</v>
      </c>
      <c r="L266" s="221">
        <v>1783.95</v>
      </c>
      <c r="M266" s="221">
        <v>1783.95</v>
      </c>
      <c r="N266" s="221">
        <v>1783.95</v>
      </c>
      <c r="O266" s="221">
        <v>1783.95</v>
      </c>
      <c r="P266" s="218">
        <f t="shared" si="4"/>
        <v>21407.400000000005</v>
      </c>
    </row>
    <row r="267" spans="1:16" ht="14.25">
      <c r="A267" s="211"/>
      <c r="B267" s="219" t="s">
        <v>1974</v>
      </c>
      <c r="C267" s="219" t="s">
        <v>1479</v>
      </c>
      <c r="D267" s="221">
        <v>2310.06</v>
      </c>
      <c r="E267" s="221">
        <v>2310.06</v>
      </c>
      <c r="F267" s="221">
        <v>2310.06</v>
      </c>
      <c r="G267" s="221">
        <v>2310.06</v>
      </c>
      <c r="H267" s="221">
        <v>2310.06</v>
      </c>
      <c r="I267" s="221">
        <v>2310.06</v>
      </c>
      <c r="J267" s="221">
        <v>2310.06</v>
      </c>
      <c r="K267" s="221">
        <v>2310.06</v>
      </c>
      <c r="L267" s="221">
        <v>2310.06</v>
      </c>
      <c r="M267" s="221">
        <v>2310.06</v>
      </c>
      <c r="N267" s="221">
        <v>2310.06</v>
      </c>
      <c r="O267" s="221">
        <v>2310.06</v>
      </c>
      <c r="P267" s="218">
        <f t="shared" si="4"/>
        <v>27720.720000000005</v>
      </c>
    </row>
    <row r="268" spans="1:16" ht="14.25">
      <c r="A268" s="211"/>
      <c r="B268" s="219" t="s">
        <v>1975</v>
      </c>
      <c r="C268" s="219" t="s">
        <v>1480</v>
      </c>
      <c r="D268" s="221">
        <v>1856.52</v>
      </c>
      <c r="E268" s="221">
        <v>1856.52</v>
      </c>
      <c r="F268" s="221">
        <v>1856.52</v>
      </c>
      <c r="G268" s="221">
        <v>1856.52</v>
      </c>
      <c r="H268" s="221">
        <v>1856.52</v>
      </c>
      <c r="I268" s="221">
        <v>1856.52</v>
      </c>
      <c r="J268" s="221">
        <v>1856.52</v>
      </c>
      <c r="K268" s="221">
        <v>1856.52</v>
      </c>
      <c r="L268" s="221">
        <v>1856.52</v>
      </c>
      <c r="M268" s="221">
        <v>1856.52</v>
      </c>
      <c r="N268" s="221">
        <v>1856.52</v>
      </c>
      <c r="O268" s="221">
        <v>1856.52</v>
      </c>
      <c r="P268" s="218">
        <f t="shared" si="4"/>
        <v>22278.24</v>
      </c>
    </row>
    <row r="269" spans="1:16" ht="14.25">
      <c r="A269" s="211"/>
      <c r="B269" s="219" t="s">
        <v>1976</v>
      </c>
      <c r="C269" s="219" t="s">
        <v>1481</v>
      </c>
      <c r="D269" s="221">
        <v>1254.81</v>
      </c>
      <c r="E269" s="221">
        <v>1254.81</v>
      </c>
      <c r="F269" s="221">
        <v>1254.81</v>
      </c>
      <c r="G269" s="221">
        <v>1254.81</v>
      </c>
      <c r="H269" s="221">
        <v>1254.81</v>
      </c>
      <c r="I269" s="221">
        <v>1254.81</v>
      </c>
      <c r="J269" s="221">
        <v>1254.81</v>
      </c>
      <c r="K269" s="221">
        <v>1254.81</v>
      </c>
      <c r="L269" s="221">
        <v>1254.81</v>
      </c>
      <c r="M269" s="221">
        <v>1254.81</v>
      </c>
      <c r="N269" s="221">
        <v>1254.81</v>
      </c>
      <c r="O269" s="221">
        <v>1254.81</v>
      </c>
      <c r="P269" s="218">
        <f t="shared" si="4"/>
        <v>15057.719999999996</v>
      </c>
    </row>
    <row r="270" spans="1:16" ht="14.25">
      <c r="A270" s="211"/>
      <c r="B270" s="219" t="s">
        <v>1977</v>
      </c>
      <c r="C270" s="219" t="s">
        <v>115</v>
      </c>
      <c r="D270" s="221">
        <v>1750.69</v>
      </c>
      <c r="E270" s="221">
        <v>1750.69</v>
      </c>
      <c r="F270" s="221">
        <v>1750.69</v>
      </c>
      <c r="G270" s="221">
        <v>1750.69</v>
      </c>
      <c r="H270" s="221">
        <v>1750.69</v>
      </c>
      <c r="I270" s="221">
        <v>1750.69</v>
      </c>
      <c r="J270" s="221">
        <v>1750.69</v>
      </c>
      <c r="K270" s="221">
        <v>1750.69</v>
      </c>
      <c r="L270" s="221">
        <v>1750.69</v>
      </c>
      <c r="M270" s="221">
        <v>1750.69</v>
      </c>
      <c r="N270" s="221">
        <v>1750.69</v>
      </c>
      <c r="O270" s="221">
        <v>1750.69</v>
      </c>
      <c r="P270" s="218">
        <f t="shared" si="4"/>
        <v>21008.28</v>
      </c>
    </row>
    <row r="271" spans="1:16" ht="14.25">
      <c r="A271" s="211"/>
      <c r="B271" s="219" t="s">
        <v>1978</v>
      </c>
      <c r="C271" s="219" t="s">
        <v>1482</v>
      </c>
      <c r="D271" s="221">
        <v>1762.78</v>
      </c>
      <c r="E271" s="221">
        <v>1762.78</v>
      </c>
      <c r="F271" s="221">
        <v>1762.78</v>
      </c>
      <c r="G271" s="221">
        <v>1762.78</v>
      </c>
      <c r="H271" s="221">
        <v>1762.78</v>
      </c>
      <c r="I271" s="221">
        <v>1762.78</v>
      </c>
      <c r="J271" s="221">
        <v>1762.78</v>
      </c>
      <c r="K271" s="221">
        <v>1762.78</v>
      </c>
      <c r="L271" s="221">
        <v>1762.78</v>
      </c>
      <c r="M271" s="221">
        <v>1762.78</v>
      </c>
      <c r="N271" s="221">
        <v>1762.78</v>
      </c>
      <c r="O271" s="221">
        <v>1762.78</v>
      </c>
      <c r="P271" s="218">
        <f t="shared" si="4"/>
        <v>21153.36</v>
      </c>
    </row>
    <row r="272" spans="1:16" ht="14.25">
      <c r="A272" s="211"/>
      <c r="B272" s="219" t="s">
        <v>1979</v>
      </c>
      <c r="C272" s="219" t="s">
        <v>1483</v>
      </c>
      <c r="D272" s="221">
        <v>2307.04</v>
      </c>
      <c r="E272" s="221">
        <v>2307.04</v>
      </c>
      <c r="F272" s="221">
        <v>2307.04</v>
      </c>
      <c r="G272" s="221">
        <v>2307.04</v>
      </c>
      <c r="H272" s="221">
        <v>2307.04</v>
      </c>
      <c r="I272" s="221">
        <v>2307.04</v>
      </c>
      <c r="J272" s="221">
        <v>2307.04</v>
      </c>
      <c r="K272" s="221">
        <v>2307.04</v>
      </c>
      <c r="L272" s="221">
        <v>2307.04</v>
      </c>
      <c r="M272" s="221">
        <v>2307.04</v>
      </c>
      <c r="N272" s="221">
        <v>2307.04</v>
      </c>
      <c r="O272" s="221">
        <v>2307.04</v>
      </c>
      <c r="P272" s="218">
        <f t="shared" si="4"/>
        <v>27684.480000000007</v>
      </c>
    </row>
    <row r="273" spans="1:16" ht="14.25">
      <c r="A273" s="211"/>
      <c r="B273" s="219" t="s">
        <v>1980</v>
      </c>
      <c r="C273" s="219" t="s">
        <v>1484</v>
      </c>
      <c r="D273" s="221">
        <v>1853.49</v>
      </c>
      <c r="E273" s="221">
        <v>1853.49</v>
      </c>
      <c r="F273" s="221">
        <v>1853.49</v>
      </c>
      <c r="G273" s="221">
        <v>1853.49</v>
      </c>
      <c r="H273" s="221">
        <v>1853.49</v>
      </c>
      <c r="I273" s="222">
        <v>61.78</v>
      </c>
      <c r="J273" s="220"/>
      <c r="K273" s="220"/>
      <c r="L273" s="220"/>
      <c r="M273" s="220"/>
      <c r="N273" s="220"/>
      <c r="O273" s="220"/>
      <c r="P273" s="218">
        <f t="shared" si="4"/>
        <v>9329.230000000001</v>
      </c>
    </row>
    <row r="274" spans="1:16" ht="14.25">
      <c r="A274" s="211"/>
      <c r="B274" s="219" t="s">
        <v>1981</v>
      </c>
      <c r="C274" s="219" t="s">
        <v>1484</v>
      </c>
      <c r="D274" s="220"/>
      <c r="E274" s="220"/>
      <c r="F274" s="220"/>
      <c r="G274" s="220"/>
      <c r="H274" s="220"/>
      <c r="I274" s="221">
        <v>1791.71</v>
      </c>
      <c r="J274" s="221">
        <v>1853.49</v>
      </c>
      <c r="K274" s="221">
        <v>1853.49</v>
      </c>
      <c r="L274" s="221">
        <v>1853.5</v>
      </c>
      <c r="M274" s="221">
        <v>1853.49</v>
      </c>
      <c r="N274" s="221">
        <v>1853.49</v>
      </c>
      <c r="O274" s="221">
        <v>1853.49</v>
      </c>
      <c r="P274" s="218">
        <f t="shared" si="4"/>
        <v>12912.66</v>
      </c>
    </row>
    <row r="275" spans="1:16" ht="14.25">
      <c r="A275" s="211"/>
      <c r="B275" s="219" t="s">
        <v>1982</v>
      </c>
      <c r="C275" s="219" t="s">
        <v>1485</v>
      </c>
      <c r="D275" s="221">
        <v>1254.81</v>
      </c>
      <c r="E275" s="221">
        <v>1254.81</v>
      </c>
      <c r="F275" s="221">
        <v>1254.81</v>
      </c>
      <c r="G275" s="221">
        <v>1254.81</v>
      </c>
      <c r="H275" s="221">
        <v>1254.81</v>
      </c>
      <c r="I275" s="221">
        <v>1254.81</v>
      </c>
      <c r="J275" s="221">
        <v>1254.81</v>
      </c>
      <c r="K275" s="221">
        <v>1254.81</v>
      </c>
      <c r="L275" s="221">
        <v>1254.81</v>
      </c>
      <c r="M275" s="221">
        <v>1254.81</v>
      </c>
      <c r="N275" s="221">
        <v>1254.81</v>
      </c>
      <c r="O275" s="221">
        <v>1254.81</v>
      </c>
      <c r="P275" s="218">
        <f t="shared" si="4"/>
        <v>15057.719999999996</v>
      </c>
    </row>
    <row r="276" spans="1:16" ht="14.25">
      <c r="A276" s="211"/>
      <c r="B276" s="219" t="s">
        <v>1983</v>
      </c>
      <c r="C276" s="219" t="s">
        <v>1486</v>
      </c>
      <c r="D276" s="221">
        <v>1774.88</v>
      </c>
      <c r="E276" s="221">
        <v>1774.88</v>
      </c>
      <c r="F276" s="221">
        <v>1774.88</v>
      </c>
      <c r="G276" s="221">
        <v>1774.88</v>
      </c>
      <c r="H276" s="221">
        <v>1774.88</v>
      </c>
      <c r="I276" s="221">
        <v>1774.88</v>
      </c>
      <c r="J276" s="221">
        <v>1774.88</v>
      </c>
      <c r="K276" s="221">
        <v>1774.88</v>
      </c>
      <c r="L276" s="221">
        <v>1774.88</v>
      </c>
      <c r="M276" s="221">
        <v>1774.88</v>
      </c>
      <c r="N276" s="221">
        <v>1774.88</v>
      </c>
      <c r="O276" s="221">
        <v>1774.88</v>
      </c>
      <c r="P276" s="218">
        <f t="shared" si="4"/>
        <v>21298.56000000001</v>
      </c>
    </row>
    <row r="277" spans="1:16" ht="14.25">
      <c r="A277" s="211"/>
      <c r="B277" s="219" t="s">
        <v>1984</v>
      </c>
      <c r="C277" s="219" t="s">
        <v>1487</v>
      </c>
      <c r="D277" s="221">
        <v>2307.04</v>
      </c>
      <c r="E277" s="221">
        <v>2307.04</v>
      </c>
      <c r="F277" s="221">
        <v>2307.04</v>
      </c>
      <c r="G277" s="221">
        <v>2307.04</v>
      </c>
      <c r="H277" s="221">
        <v>2307.04</v>
      </c>
      <c r="I277" s="221">
        <v>2307.04</v>
      </c>
      <c r="J277" s="221">
        <v>2307.04</v>
      </c>
      <c r="K277" s="221">
        <v>2307.04</v>
      </c>
      <c r="L277" s="221">
        <v>2307.04</v>
      </c>
      <c r="M277" s="221">
        <v>2307.04</v>
      </c>
      <c r="N277" s="221">
        <v>2307.04</v>
      </c>
      <c r="O277" s="221">
        <v>2307.04</v>
      </c>
      <c r="P277" s="218">
        <f t="shared" si="4"/>
        <v>27684.480000000007</v>
      </c>
    </row>
    <row r="278" spans="1:16" ht="14.25">
      <c r="A278" s="211"/>
      <c r="B278" s="219" t="s">
        <v>1985</v>
      </c>
      <c r="C278" s="219" t="s">
        <v>1488</v>
      </c>
      <c r="D278" s="221">
        <v>1865.59</v>
      </c>
      <c r="E278" s="221">
        <v>1865.59</v>
      </c>
      <c r="F278" s="221">
        <v>1865.59</v>
      </c>
      <c r="G278" s="221">
        <v>1865.59</v>
      </c>
      <c r="H278" s="221">
        <v>1865.59</v>
      </c>
      <c r="I278" s="221">
        <v>1865.59</v>
      </c>
      <c r="J278" s="221">
        <v>1865.59</v>
      </c>
      <c r="K278" s="221">
        <v>1865.59</v>
      </c>
      <c r="L278" s="221">
        <v>1865.59</v>
      </c>
      <c r="M278" s="221">
        <v>1865.59</v>
      </c>
      <c r="N278" s="221">
        <v>1865.59</v>
      </c>
      <c r="O278" s="221">
        <v>1865.59</v>
      </c>
      <c r="P278" s="218">
        <f t="shared" si="4"/>
        <v>22387.079999999998</v>
      </c>
    </row>
    <row r="279" spans="1:16" ht="14.25">
      <c r="A279" s="211"/>
      <c r="B279" s="219" t="s">
        <v>1986</v>
      </c>
      <c r="C279" s="219" t="s">
        <v>1489</v>
      </c>
      <c r="D279" s="221">
        <v>1248.76</v>
      </c>
      <c r="E279" s="221">
        <v>1248.76</v>
      </c>
      <c r="F279" s="221">
        <v>1248.76</v>
      </c>
      <c r="G279" s="221">
        <v>1248.76</v>
      </c>
      <c r="H279" s="221">
        <v>1248.76</v>
      </c>
      <c r="I279" s="221">
        <v>1248.76</v>
      </c>
      <c r="J279" s="221">
        <v>1248.76</v>
      </c>
      <c r="K279" s="221">
        <v>1248.76</v>
      </c>
      <c r="L279" s="221">
        <v>1248.76</v>
      </c>
      <c r="M279" s="221">
        <v>1248.76</v>
      </c>
      <c r="N279" s="221">
        <v>1248.76</v>
      </c>
      <c r="O279" s="221">
        <v>1248.76</v>
      </c>
      <c r="P279" s="218">
        <f t="shared" si="4"/>
        <v>14985.12</v>
      </c>
    </row>
    <row r="280" spans="1:16" ht="14.25">
      <c r="A280" s="211"/>
      <c r="B280" s="219" t="s">
        <v>1987</v>
      </c>
      <c r="C280" s="219" t="s">
        <v>1490</v>
      </c>
      <c r="D280" s="221">
        <v>1765.81</v>
      </c>
      <c r="E280" s="221">
        <v>1765.81</v>
      </c>
      <c r="F280" s="221">
        <v>1765.81</v>
      </c>
      <c r="G280" s="221">
        <v>1765.81</v>
      </c>
      <c r="H280" s="221">
        <v>1765.81</v>
      </c>
      <c r="I280" s="221">
        <v>1765.81</v>
      </c>
      <c r="J280" s="221">
        <v>1765.81</v>
      </c>
      <c r="K280" s="221">
        <v>1765.81</v>
      </c>
      <c r="L280" s="221">
        <v>1765.81</v>
      </c>
      <c r="M280" s="221">
        <v>1765.81</v>
      </c>
      <c r="N280" s="221">
        <v>1765.81</v>
      </c>
      <c r="O280" s="221">
        <v>1765.81</v>
      </c>
      <c r="P280" s="218">
        <f t="shared" si="4"/>
        <v>21189.72</v>
      </c>
    </row>
    <row r="281" spans="1:16" ht="14.25">
      <c r="A281" s="211"/>
      <c r="B281" s="219" t="s">
        <v>1988</v>
      </c>
      <c r="C281" s="219" t="s">
        <v>1491</v>
      </c>
      <c r="D281" s="221">
        <v>2282.85</v>
      </c>
      <c r="E281" s="221">
        <v>2282.85</v>
      </c>
      <c r="F281" s="221">
        <v>2282.85</v>
      </c>
      <c r="G281" s="221">
        <v>2282.85</v>
      </c>
      <c r="H281" s="221">
        <v>2282.85</v>
      </c>
      <c r="I281" s="221">
        <v>2282.85</v>
      </c>
      <c r="J281" s="221">
        <v>2282.85</v>
      </c>
      <c r="K281" s="221">
        <v>2282.85</v>
      </c>
      <c r="L281" s="221">
        <v>2282.85</v>
      </c>
      <c r="M281" s="221">
        <v>2282.85</v>
      </c>
      <c r="N281" s="221">
        <v>2282.85</v>
      </c>
      <c r="O281" s="221">
        <v>2282.85</v>
      </c>
      <c r="P281" s="218">
        <f t="shared" si="4"/>
        <v>27394.199999999993</v>
      </c>
    </row>
    <row r="282" spans="1:16" ht="14.25">
      <c r="A282" s="211"/>
      <c r="B282" s="219" t="s">
        <v>1989</v>
      </c>
      <c r="C282" s="219" t="s">
        <v>116</v>
      </c>
      <c r="D282" s="221">
        <v>2300.99</v>
      </c>
      <c r="E282" s="221">
        <v>2300.99</v>
      </c>
      <c r="F282" s="221">
        <v>2300.99</v>
      </c>
      <c r="G282" s="221">
        <v>2300.99</v>
      </c>
      <c r="H282" s="221">
        <v>2300.99</v>
      </c>
      <c r="I282" s="221">
        <v>2300.99</v>
      </c>
      <c r="J282" s="221">
        <v>2300.99</v>
      </c>
      <c r="K282" s="221">
        <v>2300.99</v>
      </c>
      <c r="L282" s="221">
        <v>2300.99</v>
      </c>
      <c r="M282" s="221">
        <v>2300.99</v>
      </c>
      <c r="N282" s="221">
        <v>2300.99</v>
      </c>
      <c r="O282" s="221">
        <v>2300.99</v>
      </c>
      <c r="P282" s="218">
        <f t="shared" si="4"/>
        <v>27611.87999999999</v>
      </c>
    </row>
    <row r="283" spans="1:16" ht="14.25">
      <c r="A283" s="211"/>
      <c r="B283" s="219" t="s">
        <v>1990</v>
      </c>
      <c r="C283" s="219" t="s">
        <v>1492</v>
      </c>
      <c r="D283" s="221">
        <v>1826.28</v>
      </c>
      <c r="E283" s="221">
        <v>1826.28</v>
      </c>
      <c r="F283" s="221">
        <v>1826.28</v>
      </c>
      <c r="G283" s="221">
        <v>1826.28</v>
      </c>
      <c r="H283" s="221">
        <v>1826.28</v>
      </c>
      <c r="I283" s="221">
        <v>1826.28</v>
      </c>
      <c r="J283" s="221">
        <v>1826.28</v>
      </c>
      <c r="K283" s="221">
        <v>1826.28</v>
      </c>
      <c r="L283" s="221">
        <v>1826.28</v>
      </c>
      <c r="M283" s="221">
        <v>1826.28</v>
      </c>
      <c r="N283" s="221">
        <v>1826.28</v>
      </c>
      <c r="O283" s="221">
        <v>1826.28</v>
      </c>
      <c r="P283" s="218">
        <f t="shared" si="4"/>
        <v>21915.359999999997</v>
      </c>
    </row>
    <row r="284" spans="1:16" ht="14.25">
      <c r="A284" s="211"/>
      <c r="B284" s="219" t="s">
        <v>1991</v>
      </c>
      <c r="C284" s="219" t="s">
        <v>1493</v>
      </c>
      <c r="D284" s="221">
        <v>1233.65</v>
      </c>
      <c r="E284" s="221">
        <v>1233.65</v>
      </c>
      <c r="F284" s="221">
        <v>1233.65</v>
      </c>
      <c r="G284" s="221">
        <v>1233.65</v>
      </c>
      <c r="H284" s="221">
        <v>1233.65</v>
      </c>
      <c r="I284" s="221">
        <v>1233.65</v>
      </c>
      <c r="J284" s="221">
        <v>1233.65</v>
      </c>
      <c r="K284" s="221">
        <v>1233.65</v>
      </c>
      <c r="L284" s="221">
        <v>1233.65</v>
      </c>
      <c r="M284" s="221">
        <v>1233.65</v>
      </c>
      <c r="N284" s="221">
        <v>1233.65</v>
      </c>
      <c r="O284" s="221">
        <v>1233.65</v>
      </c>
      <c r="P284" s="218">
        <f t="shared" si="4"/>
        <v>14803.799999999997</v>
      </c>
    </row>
    <row r="285" spans="1:16" ht="14.25">
      <c r="A285" s="211"/>
      <c r="B285" s="219" t="s">
        <v>1992</v>
      </c>
      <c r="C285" s="219" t="s">
        <v>1494</v>
      </c>
      <c r="D285" s="221">
        <v>1753.71</v>
      </c>
      <c r="E285" s="221">
        <v>1753.71</v>
      </c>
      <c r="F285" s="221">
        <v>1753.71</v>
      </c>
      <c r="G285" s="221">
        <v>1753.71</v>
      </c>
      <c r="H285" s="221">
        <v>1753.71</v>
      </c>
      <c r="I285" s="221">
        <v>1753.71</v>
      </c>
      <c r="J285" s="221">
        <v>1753.71</v>
      </c>
      <c r="K285" s="221">
        <v>1753.71</v>
      </c>
      <c r="L285" s="221">
        <v>1753.71</v>
      </c>
      <c r="M285" s="221">
        <v>1753.71</v>
      </c>
      <c r="N285" s="221">
        <v>1753.71</v>
      </c>
      <c r="O285" s="221">
        <v>1753.71</v>
      </c>
      <c r="P285" s="218">
        <f t="shared" si="4"/>
        <v>21044.519999999993</v>
      </c>
    </row>
    <row r="286" spans="1:16" ht="14.25">
      <c r="A286" s="211"/>
      <c r="B286" s="219" t="s">
        <v>1993</v>
      </c>
      <c r="C286" s="219" t="s">
        <v>1495</v>
      </c>
      <c r="D286" s="221">
        <v>2279.83</v>
      </c>
      <c r="E286" s="221">
        <v>2279.83</v>
      </c>
      <c r="F286" s="221">
        <v>2279.83</v>
      </c>
      <c r="G286" s="221">
        <v>2279.83</v>
      </c>
      <c r="H286" s="221">
        <v>2279.83</v>
      </c>
      <c r="I286" s="221">
        <v>2279.83</v>
      </c>
      <c r="J286" s="221">
        <v>2279.83</v>
      </c>
      <c r="K286" s="221">
        <v>2279.83</v>
      </c>
      <c r="L286" s="221">
        <v>2279.83</v>
      </c>
      <c r="M286" s="221">
        <v>2279.83</v>
      </c>
      <c r="N286" s="221">
        <v>2279.83</v>
      </c>
      <c r="O286" s="221">
        <v>2279.83</v>
      </c>
      <c r="P286" s="218">
        <f t="shared" si="4"/>
        <v>27357.960000000006</v>
      </c>
    </row>
    <row r="287" spans="1:16" ht="14.25">
      <c r="A287" s="211"/>
      <c r="B287" s="219" t="s">
        <v>1994</v>
      </c>
      <c r="C287" s="219" t="s">
        <v>1496</v>
      </c>
      <c r="D287" s="221">
        <v>1835.35</v>
      </c>
      <c r="E287" s="221">
        <v>1835.35</v>
      </c>
      <c r="F287" s="221">
        <v>1835.35</v>
      </c>
      <c r="G287" s="221">
        <v>1835.35</v>
      </c>
      <c r="H287" s="221">
        <v>1835.35</v>
      </c>
      <c r="I287" s="221">
        <v>1835.35</v>
      </c>
      <c r="J287" s="221">
        <v>1835.35</v>
      </c>
      <c r="K287" s="221">
        <v>1835.35</v>
      </c>
      <c r="L287" s="221">
        <v>1835.35</v>
      </c>
      <c r="M287" s="221">
        <v>1835.35</v>
      </c>
      <c r="N287" s="221">
        <v>1835.35</v>
      </c>
      <c r="O287" s="221">
        <v>1835.35</v>
      </c>
      <c r="P287" s="218">
        <f t="shared" si="4"/>
        <v>22024.199999999997</v>
      </c>
    </row>
    <row r="288" spans="1:16" ht="14.25">
      <c r="A288" s="211"/>
      <c r="B288" s="219" t="s">
        <v>1995</v>
      </c>
      <c r="C288" s="219" t="s">
        <v>1497</v>
      </c>
      <c r="D288" s="221">
        <v>1233.65</v>
      </c>
      <c r="E288" s="221">
        <v>1233.65</v>
      </c>
      <c r="F288" s="221">
        <v>1233.65</v>
      </c>
      <c r="G288" s="221">
        <v>1233.65</v>
      </c>
      <c r="H288" s="221">
        <v>1233.65</v>
      </c>
      <c r="I288" s="221">
        <v>1233.65</v>
      </c>
      <c r="J288" s="221">
        <v>1233.65</v>
      </c>
      <c r="K288" s="221">
        <v>1233.65</v>
      </c>
      <c r="L288" s="221">
        <v>1233.65</v>
      </c>
      <c r="M288" s="221">
        <v>1233.65</v>
      </c>
      <c r="N288" s="221">
        <v>1233.65</v>
      </c>
      <c r="O288" s="221">
        <v>1233.65</v>
      </c>
      <c r="P288" s="218">
        <f t="shared" si="4"/>
        <v>14803.799999999997</v>
      </c>
    </row>
    <row r="289" spans="1:16" ht="14.25">
      <c r="A289" s="211"/>
      <c r="B289" s="219" t="s">
        <v>1996</v>
      </c>
      <c r="C289" s="219" t="s">
        <v>1498</v>
      </c>
      <c r="D289" s="221">
        <v>1780.93</v>
      </c>
      <c r="E289" s="221">
        <v>1780.93</v>
      </c>
      <c r="F289" s="221">
        <v>1780.93</v>
      </c>
      <c r="G289" s="221">
        <v>1780.93</v>
      </c>
      <c r="H289" s="221">
        <v>1780.93</v>
      </c>
      <c r="I289" s="221">
        <v>1780.93</v>
      </c>
      <c r="J289" s="221">
        <v>1780.93</v>
      </c>
      <c r="K289" s="221">
        <v>1780.93</v>
      </c>
      <c r="L289" s="221">
        <v>1780.93</v>
      </c>
      <c r="M289" s="221">
        <v>1780.93</v>
      </c>
      <c r="N289" s="221">
        <v>1780.93</v>
      </c>
      <c r="O289" s="221">
        <v>1780.93</v>
      </c>
      <c r="P289" s="218">
        <f t="shared" si="4"/>
        <v>21371.16</v>
      </c>
    </row>
    <row r="290" spans="1:16" ht="14.25">
      <c r="A290" s="211"/>
      <c r="B290" s="219" t="s">
        <v>1997</v>
      </c>
      <c r="C290" s="219" t="s">
        <v>1499</v>
      </c>
      <c r="D290" s="221">
        <v>2328.21</v>
      </c>
      <c r="E290" s="221">
        <v>2328.21</v>
      </c>
      <c r="F290" s="221">
        <v>2328.21</v>
      </c>
      <c r="G290" s="221">
        <v>2328.21</v>
      </c>
      <c r="H290" s="221">
        <v>2328.21</v>
      </c>
      <c r="I290" s="221">
        <v>2328.21</v>
      </c>
      <c r="J290" s="221">
        <v>2328.21</v>
      </c>
      <c r="K290" s="221">
        <v>2328.21</v>
      </c>
      <c r="L290" s="221">
        <v>2328.21</v>
      </c>
      <c r="M290" s="221">
        <v>2328.21</v>
      </c>
      <c r="N290" s="221">
        <v>2328.21</v>
      </c>
      <c r="O290" s="221">
        <v>2328.21</v>
      </c>
      <c r="P290" s="218">
        <f t="shared" si="4"/>
        <v>27938.519999999993</v>
      </c>
    </row>
    <row r="291" spans="1:16" ht="14.25">
      <c r="A291" s="211"/>
      <c r="B291" s="219" t="s">
        <v>1998</v>
      </c>
      <c r="C291" s="219" t="s">
        <v>1500</v>
      </c>
      <c r="D291" s="221">
        <v>1856.52</v>
      </c>
      <c r="E291" s="221">
        <v>1856.52</v>
      </c>
      <c r="F291" s="221">
        <v>1856.52</v>
      </c>
      <c r="G291" s="221">
        <v>1856.52</v>
      </c>
      <c r="H291" s="221">
        <v>1856.52</v>
      </c>
      <c r="I291" s="221">
        <v>1856.52</v>
      </c>
      <c r="J291" s="221">
        <v>1856.52</v>
      </c>
      <c r="K291" s="221">
        <v>1856.52</v>
      </c>
      <c r="L291" s="221">
        <v>1856.52</v>
      </c>
      <c r="M291" s="221">
        <v>1856.52</v>
      </c>
      <c r="N291" s="221">
        <v>1856.52</v>
      </c>
      <c r="O291" s="221">
        <v>1856.52</v>
      </c>
      <c r="P291" s="218">
        <f t="shared" si="4"/>
        <v>22278.24</v>
      </c>
    </row>
    <row r="292" spans="1:16" ht="14.25">
      <c r="A292" s="211"/>
      <c r="B292" s="219" t="s">
        <v>1999</v>
      </c>
      <c r="C292" s="219" t="s">
        <v>1501</v>
      </c>
      <c r="D292" s="221">
        <v>1254.81</v>
      </c>
      <c r="E292" s="221">
        <v>1254.81</v>
      </c>
      <c r="F292" s="221">
        <v>1254.81</v>
      </c>
      <c r="G292" s="221">
        <v>1254.81</v>
      </c>
      <c r="H292" s="221">
        <v>1254.81</v>
      </c>
      <c r="I292" s="221">
        <v>1254.81</v>
      </c>
      <c r="J292" s="221">
        <v>1254.81</v>
      </c>
      <c r="K292" s="221">
        <v>1254.81</v>
      </c>
      <c r="L292" s="221">
        <v>1254.81</v>
      </c>
      <c r="M292" s="221">
        <v>1254.81</v>
      </c>
      <c r="N292" s="221">
        <v>1254.81</v>
      </c>
      <c r="O292" s="221">
        <v>1254.81</v>
      </c>
      <c r="P292" s="218">
        <f t="shared" si="4"/>
        <v>15057.719999999996</v>
      </c>
    </row>
    <row r="293" spans="1:16" ht="14.25">
      <c r="A293" s="211"/>
      <c r="B293" s="219" t="s">
        <v>2000</v>
      </c>
      <c r="C293" s="219" t="s">
        <v>117</v>
      </c>
      <c r="D293" s="221">
        <v>1850.47</v>
      </c>
      <c r="E293" s="221">
        <v>1850.47</v>
      </c>
      <c r="F293" s="221">
        <v>1850.47</v>
      </c>
      <c r="G293" s="221">
        <v>1850.47</v>
      </c>
      <c r="H293" s="221">
        <v>1850.47</v>
      </c>
      <c r="I293" s="221">
        <v>1850.47</v>
      </c>
      <c r="J293" s="221">
        <v>1850.47</v>
      </c>
      <c r="K293" s="221">
        <v>1850.47</v>
      </c>
      <c r="L293" s="221">
        <v>1850.47</v>
      </c>
      <c r="M293" s="221">
        <v>1850.47</v>
      </c>
      <c r="N293" s="221">
        <v>1850.47</v>
      </c>
      <c r="O293" s="221">
        <v>1850.47</v>
      </c>
      <c r="P293" s="218">
        <f t="shared" si="4"/>
        <v>22205.640000000003</v>
      </c>
    </row>
    <row r="294" spans="1:16" ht="14.25">
      <c r="A294" s="211"/>
      <c r="B294" s="219" t="s">
        <v>2001</v>
      </c>
      <c r="C294" s="219" t="s">
        <v>1502</v>
      </c>
      <c r="D294" s="221">
        <v>1786.97</v>
      </c>
      <c r="E294" s="221">
        <v>1786.97</v>
      </c>
      <c r="F294" s="221">
        <v>1786.97</v>
      </c>
      <c r="G294" s="221">
        <v>1786.97</v>
      </c>
      <c r="H294" s="221">
        <v>1786.97</v>
      </c>
      <c r="I294" s="221">
        <v>1786.97</v>
      </c>
      <c r="J294" s="221">
        <v>1786.97</v>
      </c>
      <c r="K294" s="221">
        <v>1786.97</v>
      </c>
      <c r="L294" s="221">
        <v>1786.97</v>
      </c>
      <c r="M294" s="221">
        <v>1786.97</v>
      </c>
      <c r="N294" s="221">
        <v>1786.97</v>
      </c>
      <c r="O294" s="221">
        <v>1786.97</v>
      </c>
      <c r="P294" s="218">
        <f t="shared" si="4"/>
        <v>21443.64</v>
      </c>
    </row>
    <row r="295" spans="1:16" ht="14.25">
      <c r="A295" s="211"/>
      <c r="B295" s="219" t="s">
        <v>2002</v>
      </c>
      <c r="C295" s="219" t="s">
        <v>1503</v>
      </c>
      <c r="D295" s="221">
        <v>2304.02</v>
      </c>
      <c r="E295" s="221">
        <v>2304.02</v>
      </c>
      <c r="F295" s="221">
        <v>2304.02</v>
      </c>
      <c r="G295" s="221">
        <v>2304.02</v>
      </c>
      <c r="H295" s="221">
        <v>2304.02</v>
      </c>
      <c r="I295" s="221">
        <v>2304.02</v>
      </c>
      <c r="J295" s="221">
        <v>2304.02</v>
      </c>
      <c r="K295" s="221">
        <v>2304.02</v>
      </c>
      <c r="L295" s="221">
        <v>2304.02</v>
      </c>
      <c r="M295" s="221">
        <v>2304.02</v>
      </c>
      <c r="N295" s="221">
        <v>2304.02</v>
      </c>
      <c r="O295" s="221">
        <v>2304.02</v>
      </c>
      <c r="P295" s="218">
        <f t="shared" si="4"/>
        <v>27648.24</v>
      </c>
    </row>
    <row r="296" spans="1:16" ht="14.25">
      <c r="A296" s="211"/>
      <c r="B296" s="219" t="s">
        <v>2003</v>
      </c>
      <c r="C296" s="219" t="s">
        <v>1504</v>
      </c>
      <c r="D296" s="221">
        <v>1856.52</v>
      </c>
      <c r="E296" s="221">
        <v>1856.52</v>
      </c>
      <c r="F296" s="221">
        <v>1856.52</v>
      </c>
      <c r="G296" s="221">
        <v>1856.52</v>
      </c>
      <c r="H296" s="221">
        <v>1856.52</v>
      </c>
      <c r="I296" s="221">
        <v>1856.52</v>
      </c>
      <c r="J296" s="221">
        <v>1856.52</v>
      </c>
      <c r="K296" s="221">
        <v>1856.52</v>
      </c>
      <c r="L296" s="221">
        <v>1856.52</v>
      </c>
      <c r="M296" s="221">
        <v>1856.52</v>
      </c>
      <c r="N296" s="221">
        <v>1856.52</v>
      </c>
      <c r="O296" s="221">
        <v>1856.52</v>
      </c>
      <c r="P296" s="218">
        <f t="shared" si="4"/>
        <v>22278.24</v>
      </c>
    </row>
    <row r="297" spans="1:16" ht="14.25">
      <c r="A297" s="211"/>
      <c r="B297" s="219" t="s">
        <v>2004</v>
      </c>
      <c r="C297" s="219" t="s">
        <v>1505</v>
      </c>
      <c r="D297" s="221">
        <v>1251.79</v>
      </c>
      <c r="E297" s="221">
        <v>1251.79</v>
      </c>
      <c r="F297" s="221">
        <v>1251.79</v>
      </c>
      <c r="G297" s="221">
        <v>1251.79</v>
      </c>
      <c r="H297" s="221">
        <v>1251.79</v>
      </c>
      <c r="I297" s="221">
        <v>1251.79</v>
      </c>
      <c r="J297" s="221">
        <v>1251.79</v>
      </c>
      <c r="K297" s="221">
        <v>1251.79</v>
      </c>
      <c r="L297" s="221">
        <v>1251.79</v>
      </c>
      <c r="M297" s="221">
        <v>1251.79</v>
      </c>
      <c r="N297" s="221">
        <v>1251.79</v>
      </c>
      <c r="O297" s="221">
        <v>1251.79</v>
      </c>
      <c r="P297" s="218">
        <f t="shared" si="4"/>
        <v>15021.480000000003</v>
      </c>
    </row>
    <row r="298" spans="1:16" ht="14.25">
      <c r="A298" s="211"/>
      <c r="B298" s="219" t="s">
        <v>2005</v>
      </c>
      <c r="C298" s="219" t="s">
        <v>1506</v>
      </c>
      <c r="D298" s="221">
        <v>1771.86</v>
      </c>
      <c r="E298" s="221">
        <v>1771.86</v>
      </c>
      <c r="F298" s="221">
        <v>1771.86</v>
      </c>
      <c r="G298" s="221">
        <v>1771.86</v>
      </c>
      <c r="H298" s="221">
        <v>1771.86</v>
      </c>
      <c r="I298" s="221">
        <v>1771.86</v>
      </c>
      <c r="J298" s="221">
        <v>1771.86</v>
      </c>
      <c r="K298" s="221">
        <v>1771.86</v>
      </c>
      <c r="L298" s="221">
        <v>1771.86</v>
      </c>
      <c r="M298" s="221">
        <v>1771.86</v>
      </c>
      <c r="N298" s="221">
        <v>1771.86</v>
      </c>
      <c r="O298" s="221">
        <v>1771.86</v>
      </c>
      <c r="P298" s="218">
        <f t="shared" si="4"/>
        <v>21262.320000000003</v>
      </c>
    </row>
    <row r="299" spans="1:16" ht="14.25">
      <c r="A299" s="211"/>
      <c r="B299" s="219" t="s">
        <v>2006</v>
      </c>
      <c r="C299" s="219" t="s">
        <v>1507</v>
      </c>
      <c r="D299" s="221">
        <v>2300.99</v>
      </c>
      <c r="E299" s="221">
        <v>2300.99</v>
      </c>
      <c r="F299" s="221">
        <v>2300.99</v>
      </c>
      <c r="G299" s="221">
        <v>2300.99</v>
      </c>
      <c r="H299" s="221">
        <v>2300.99</v>
      </c>
      <c r="I299" s="221">
        <v>2300.99</v>
      </c>
      <c r="J299" s="221">
        <v>2300.99</v>
      </c>
      <c r="K299" s="221">
        <v>2300.99</v>
      </c>
      <c r="L299" s="221">
        <v>2300.99</v>
      </c>
      <c r="M299" s="221">
        <v>2300.99</v>
      </c>
      <c r="N299" s="221">
        <v>2300.99</v>
      </c>
      <c r="O299" s="221">
        <v>2300.99</v>
      </c>
      <c r="P299" s="218">
        <f t="shared" si="4"/>
        <v>27611.87999999999</v>
      </c>
    </row>
    <row r="300" spans="1:16" ht="14.25">
      <c r="A300" s="211"/>
      <c r="B300" s="219" t="s">
        <v>2007</v>
      </c>
      <c r="C300" s="219" t="s">
        <v>1508</v>
      </c>
      <c r="D300" s="221">
        <v>1856.52</v>
      </c>
      <c r="E300" s="221">
        <v>1856.52</v>
      </c>
      <c r="F300" s="221">
        <v>1856.52</v>
      </c>
      <c r="G300" s="221">
        <v>1856.52</v>
      </c>
      <c r="H300" s="221">
        <v>1856.52</v>
      </c>
      <c r="I300" s="221">
        <v>1856.52</v>
      </c>
      <c r="J300" s="221">
        <v>1856.52</v>
      </c>
      <c r="K300" s="221">
        <v>1856.52</v>
      </c>
      <c r="L300" s="221">
        <v>1856.52</v>
      </c>
      <c r="M300" s="221">
        <v>1856.52</v>
      </c>
      <c r="N300" s="221">
        <v>1856.52</v>
      </c>
      <c r="O300" s="221">
        <v>1856.52</v>
      </c>
      <c r="P300" s="218">
        <f t="shared" si="4"/>
        <v>22278.24</v>
      </c>
    </row>
    <row r="301" spans="1:16" ht="14.25">
      <c r="A301" s="211"/>
      <c r="B301" s="219" t="s">
        <v>2008</v>
      </c>
      <c r="C301" s="219" t="s">
        <v>1509</v>
      </c>
      <c r="D301" s="221">
        <v>1251.79</v>
      </c>
      <c r="E301" s="221">
        <v>1251.79</v>
      </c>
      <c r="F301" s="221">
        <v>1251.79</v>
      </c>
      <c r="G301" s="221">
        <v>1251.79</v>
      </c>
      <c r="H301" s="221">
        <v>1251.79</v>
      </c>
      <c r="I301" s="221">
        <v>1251.79</v>
      </c>
      <c r="J301" s="221">
        <v>1251.79</v>
      </c>
      <c r="K301" s="221">
        <v>1251.79</v>
      </c>
      <c r="L301" s="221">
        <v>1251.79</v>
      </c>
      <c r="M301" s="221">
        <v>1251.79</v>
      </c>
      <c r="N301" s="221">
        <v>1251.79</v>
      </c>
      <c r="O301" s="221">
        <v>1251.79</v>
      </c>
      <c r="P301" s="218">
        <f t="shared" si="4"/>
        <v>15021.480000000003</v>
      </c>
    </row>
    <row r="302" spans="1:16" ht="14.25">
      <c r="A302" s="211"/>
      <c r="B302" s="219" t="s">
        <v>2009</v>
      </c>
      <c r="C302" s="219" t="s">
        <v>1510</v>
      </c>
      <c r="D302" s="221">
        <v>1780.93</v>
      </c>
      <c r="E302" s="221">
        <v>1780.93</v>
      </c>
      <c r="F302" s="221">
        <v>1780.93</v>
      </c>
      <c r="G302" s="221">
        <v>1780.93</v>
      </c>
      <c r="H302" s="221">
        <v>1034.09</v>
      </c>
      <c r="I302" s="220"/>
      <c r="J302" s="220"/>
      <c r="K302" s="220"/>
      <c r="L302" s="220"/>
      <c r="M302" s="220"/>
      <c r="N302" s="220"/>
      <c r="O302" s="220"/>
      <c r="P302" s="218">
        <f t="shared" si="4"/>
        <v>8157.81</v>
      </c>
    </row>
    <row r="303" spans="1:16" ht="14.25">
      <c r="A303" s="211"/>
      <c r="B303" s="219" t="s">
        <v>2010</v>
      </c>
      <c r="C303" s="219" t="s">
        <v>1510</v>
      </c>
      <c r="D303" s="220"/>
      <c r="E303" s="220"/>
      <c r="F303" s="220"/>
      <c r="G303" s="220"/>
      <c r="H303" s="222">
        <v>746.84</v>
      </c>
      <c r="I303" s="221">
        <v>1780.93</v>
      </c>
      <c r="J303" s="221">
        <v>1780.93</v>
      </c>
      <c r="K303" s="221">
        <v>1780.93</v>
      </c>
      <c r="L303" s="221">
        <v>1780.93</v>
      </c>
      <c r="M303" s="221">
        <v>1780.93</v>
      </c>
      <c r="N303" s="221">
        <v>1780.93</v>
      </c>
      <c r="O303" s="221">
        <v>1780.93</v>
      </c>
      <c r="P303" s="218">
        <f t="shared" si="4"/>
        <v>13213.35</v>
      </c>
    </row>
    <row r="304" spans="1:16" ht="14.25">
      <c r="A304" s="211"/>
      <c r="B304" s="219" t="s">
        <v>2011</v>
      </c>
      <c r="C304" s="219" t="s">
        <v>1511</v>
      </c>
      <c r="D304" s="221">
        <v>2310.06</v>
      </c>
      <c r="E304" s="221">
        <v>2310.06</v>
      </c>
      <c r="F304" s="221">
        <v>2310.06</v>
      </c>
      <c r="G304" s="221">
        <v>2310.06</v>
      </c>
      <c r="H304" s="221">
        <v>2310.06</v>
      </c>
      <c r="I304" s="221">
        <v>2310.06</v>
      </c>
      <c r="J304" s="221">
        <v>2310.06</v>
      </c>
      <c r="K304" s="221">
        <v>2310.06</v>
      </c>
      <c r="L304" s="221">
        <v>2310.06</v>
      </c>
      <c r="M304" s="221">
        <v>2310.06</v>
      </c>
      <c r="N304" s="221">
        <v>2310.06</v>
      </c>
      <c r="O304" s="221">
        <v>2310.06</v>
      </c>
      <c r="P304" s="218">
        <f t="shared" si="4"/>
        <v>27720.720000000005</v>
      </c>
    </row>
    <row r="305" spans="1:16" ht="14.25">
      <c r="A305" s="211"/>
      <c r="B305" s="219" t="s">
        <v>2012</v>
      </c>
      <c r="C305" s="219" t="s">
        <v>118</v>
      </c>
      <c r="D305" s="221">
        <v>1242.72</v>
      </c>
      <c r="E305" s="221">
        <v>1242.72</v>
      </c>
      <c r="F305" s="221">
        <v>1242.72</v>
      </c>
      <c r="G305" s="221">
        <v>1242.72</v>
      </c>
      <c r="H305" s="221">
        <v>1242.72</v>
      </c>
      <c r="I305" s="221">
        <v>1242.72</v>
      </c>
      <c r="J305" s="221">
        <v>1242.72</v>
      </c>
      <c r="K305" s="221">
        <v>1242.72</v>
      </c>
      <c r="L305" s="221">
        <v>1242.72</v>
      </c>
      <c r="M305" s="221">
        <v>1242.72</v>
      </c>
      <c r="N305" s="221">
        <v>1242.72</v>
      </c>
      <c r="O305" s="221">
        <v>1242.72</v>
      </c>
      <c r="P305" s="218">
        <f t="shared" si="4"/>
        <v>14912.639999999998</v>
      </c>
    </row>
    <row r="306" spans="1:16" ht="14.25">
      <c r="A306" s="211"/>
      <c r="B306" s="219" t="s">
        <v>2013</v>
      </c>
      <c r="C306" s="219" t="s">
        <v>1512</v>
      </c>
      <c r="D306" s="221">
        <v>1850.47</v>
      </c>
      <c r="E306" s="221">
        <v>1850.47</v>
      </c>
      <c r="F306" s="221">
        <v>1850.47</v>
      </c>
      <c r="G306" s="221">
        <v>1850.47</v>
      </c>
      <c r="H306" s="221">
        <v>1850.47</v>
      </c>
      <c r="I306" s="221">
        <v>1850.47</v>
      </c>
      <c r="J306" s="221">
        <v>1850.47</v>
      </c>
      <c r="K306" s="221">
        <v>1850.47</v>
      </c>
      <c r="L306" s="221">
        <v>1850.47</v>
      </c>
      <c r="M306" s="221">
        <v>1850.47</v>
      </c>
      <c r="N306" s="221">
        <v>1850.47</v>
      </c>
      <c r="O306" s="221">
        <v>1850.47</v>
      </c>
      <c r="P306" s="218">
        <f t="shared" si="4"/>
        <v>22205.640000000003</v>
      </c>
    </row>
    <row r="307" spans="1:16" ht="14.25">
      <c r="A307" s="211"/>
      <c r="B307" s="219" t="s">
        <v>2014</v>
      </c>
      <c r="C307" s="219" t="s">
        <v>1513</v>
      </c>
      <c r="D307" s="221">
        <v>1251.79</v>
      </c>
      <c r="E307" s="221">
        <v>1251.79</v>
      </c>
      <c r="F307" s="221">
        <v>1251.79</v>
      </c>
      <c r="G307" s="221">
        <v>1251.79</v>
      </c>
      <c r="H307" s="221">
        <v>1251.79</v>
      </c>
      <c r="I307" s="221">
        <v>1251.79</v>
      </c>
      <c r="J307" s="221">
        <v>1251.79</v>
      </c>
      <c r="K307" s="221">
        <v>1251.79</v>
      </c>
      <c r="L307" s="221">
        <v>1251.79</v>
      </c>
      <c r="M307" s="221">
        <v>1251.79</v>
      </c>
      <c r="N307" s="221">
        <v>1251.79</v>
      </c>
      <c r="O307" s="221">
        <v>1251.79</v>
      </c>
      <c r="P307" s="218">
        <f t="shared" si="4"/>
        <v>15021.480000000003</v>
      </c>
    </row>
    <row r="308" spans="1:16" ht="14.25">
      <c r="A308" s="211"/>
      <c r="B308" s="219" t="s">
        <v>2015</v>
      </c>
      <c r="C308" s="219" t="s">
        <v>1514</v>
      </c>
      <c r="D308" s="221">
        <v>1783.95</v>
      </c>
      <c r="E308" s="221">
        <v>1783.95</v>
      </c>
      <c r="F308" s="221">
        <v>1783.95</v>
      </c>
      <c r="G308" s="221">
        <v>1783.95</v>
      </c>
      <c r="H308" s="221">
        <v>1783.95</v>
      </c>
      <c r="I308" s="221">
        <v>1783.95</v>
      </c>
      <c r="J308" s="221">
        <v>1783.95</v>
      </c>
      <c r="K308" s="221">
        <v>1783.95</v>
      </c>
      <c r="L308" s="221">
        <v>1783.95</v>
      </c>
      <c r="M308" s="221">
        <v>1783.95</v>
      </c>
      <c r="N308" s="221">
        <v>1783.95</v>
      </c>
      <c r="O308" s="221">
        <v>1783.95</v>
      </c>
      <c r="P308" s="218">
        <f t="shared" si="4"/>
        <v>21407.400000000005</v>
      </c>
    </row>
    <row r="309" spans="1:16" ht="14.25">
      <c r="A309" s="211"/>
      <c r="B309" s="219" t="s">
        <v>2016</v>
      </c>
      <c r="C309" s="219" t="s">
        <v>1515</v>
      </c>
      <c r="D309" s="221">
        <v>2319.13</v>
      </c>
      <c r="E309" s="221">
        <v>2319.13</v>
      </c>
      <c r="F309" s="221">
        <v>2319.13</v>
      </c>
      <c r="G309" s="221">
        <v>2319.13</v>
      </c>
      <c r="H309" s="221">
        <v>2319.13</v>
      </c>
      <c r="I309" s="221">
        <v>2319.13</v>
      </c>
      <c r="J309" s="221">
        <v>2319.13</v>
      </c>
      <c r="K309" s="221">
        <v>2319.13</v>
      </c>
      <c r="L309" s="221">
        <v>2319.13</v>
      </c>
      <c r="M309" s="221">
        <v>2319.13</v>
      </c>
      <c r="N309" s="221">
        <v>2319.13</v>
      </c>
      <c r="O309" s="221">
        <v>2319.13</v>
      </c>
      <c r="P309" s="218">
        <f t="shared" si="4"/>
        <v>27829.56000000001</v>
      </c>
    </row>
    <row r="310" spans="1:16" ht="14.25">
      <c r="A310" s="211"/>
      <c r="B310" s="219" t="s">
        <v>2017</v>
      </c>
      <c r="C310" s="219" t="s">
        <v>1516</v>
      </c>
      <c r="D310" s="221">
        <v>1853.49</v>
      </c>
      <c r="E310" s="221">
        <v>1853.49</v>
      </c>
      <c r="F310" s="221">
        <v>1853.49</v>
      </c>
      <c r="G310" s="221">
        <v>1853.49</v>
      </c>
      <c r="H310" s="221">
        <v>1853.49</v>
      </c>
      <c r="I310" s="221">
        <v>1853.49</v>
      </c>
      <c r="J310" s="221">
        <v>1853.49</v>
      </c>
      <c r="K310" s="221">
        <v>1853.49</v>
      </c>
      <c r="L310" s="221">
        <v>1853.49</v>
      </c>
      <c r="M310" s="221">
        <v>1853.49</v>
      </c>
      <c r="N310" s="221">
        <v>1853.49</v>
      </c>
      <c r="O310" s="221">
        <v>1853.49</v>
      </c>
      <c r="P310" s="218">
        <f t="shared" si="4"/>
        <v>22241.880000000005</v>
      </c>
    </row>
    <row r="311" spans="1:16" ht="14.25">
      <c r="A311" s="211"/>
      <c r="B311" s="219" t="s">
        <v>2018</v>
      </c>
      <c r="C311" s="219" t="s">
        <v>1517</v>
      </c>
      <c r="D311" s="221">
        <v>1257.84</v>
      </c>
      <c r="E311" s="221">
        <v>1257.84</v>
      </c>
      <c r="F311" s="221">
        <v>1257.84</v>
      </c>
      <c r="G311" s="221">
        <v>1257.84</v>
      </c>
      <c r="H311" s="221">
        <v>1257.84</v>
      </c>
      <c r="I311" s="221">
        <v>1257.84</v>
      </c>
      <c r="J311" s="221">
        <v>1257.84</v>
      </c>
      <c r="K311" s="221">
        <v>1257.84</v>
      </c>
      <c r="L311" s="221">
        <v>1257.84</v>
      </c>
      <c r="M311" s="221">
        <v>1257.84</v>
      </c>
      <c r="N311" s="221">
        <v>1257.84</v>
      </c>
      <c r="O311" s="221">
        <v>1257.84</v>
      </c>
      <c r="P311" s="218">
        <f t="shared" si="4"/>
        <v>15094.08</v>
      </c>
    </row>
    <row r="312" spans="1:16" ht="14.25">
      <c r="A312" s="211"/>
      <c r="B312" s="219" t="s">
        <v>2019</v>
      </c>
      <c r="C312" s="219" t="s">
        <v>1518</v>
      </c>
      <c r="D312" s="221">
        <v>1777.9</v>
      </c>
      <c r="E312" s="221">
        <v>1777.9</v>
      </c>
      <c r="F312" s="221">
        <v>1777.9</v>
      </c>
      <c r="G312" s="221">
        <v>1777.9</v>
      </c>
      <c r="H312" s="221">
        <v>1777.9</v>
      </c>
      <c r="I312" s="221">
        <v>1777.9</v>
      </c>
      <c r="J312" s="221">
        <v>1777.9</v>
      </c>
      <c r="K312" s="221">
        <v>1777.9</v>
      </c>
      <c r="L312" s="221">
        <v>1777.9</v>
      </c>
      <c r="M312" s="221">
        <v>1777.9</v>
      </c>
      <c r="N312" s="221">
        <v>1777.9</v>
      </c>
      <c r="O312" s="221">
        <v>1777.9</v>
      </c>
      <c r="P312" s="218">
        <f t="shared" si="4"/>
        <v>21334.800000000003</v>
      </c>
    </row>
    <row r="313" spans="1:16" ht="14.25">
      <c r="A313" s="211"/>
      <c r="B313" s="219" t="s">
        <v>2020</v>
      </c>
      <c r="C313" s="219" t="s">
        <v>1519</v>
      </c>
      <c r="D313" s="221">
        <v>2310.06</v>
      </c>
      <c r="E313" s="221">
        <v>2310.06</v>
      </c>
      <c r="F313" s="221">
        <v>2310.06</v>
      </c>
      <c r="G313" s="221">
        <v>2310.06</v>
      </c>
      <c r="H313" s="221">
        <v>2310.06</v>
      </c>
      <c r="I313" s="221">
        <v>2310.06</v>
      </c>
      <c r="J313" s="221">
        <v>2310.06</v>
      </c>
      <c r="K313" s="221">
        <v>2310.06</v>
      </c>
      <c r="L313" s="221">
        <v>2310.06</v>
      </c>
      <c r="M313" s="221">
        <v>2310.06</v>
      </c>
      <c r="N313" s="221">
        <v>2310.06</v>
      </c>
      <c r="O313" s="221">
        <v>2310.06</v>
      </c>
      <c r="P313" s="218">
        <f t="shared" si="4"/>
        <v>27720.720000000005</v>
      </c>
    </row>
    <row r="314" spans="1:16" ht="14.25">
      <c r="A314" s="211"/>
      <c r="B314" s="219" t="s">
        <v>2021</v>
      </c>
      <c r="C314" s="219" t="s">
        <v>1520</v>
      </c>
      <c r="D314" s="221">
        <v>1853.49</v>
      </c>
      <c r="E314" s="221">
        <v>1853.49</v>
      </c>
      <c r="F314" s="221">
        <v>1853.49</v>
      </c>
      <c r="G314" s="221">
        <v>1853.49</v>
      </c>
      <c r="H314" s="221">
        <v>1853.49</v>
      </c>
      <c r="I314" s="221">
        <v>1853.49</v>
      </c>
      <c r="J314" s="221">
        <v>1853.49</v>
      </c>
      <c r="K314" s="221">
        <v>1853.49</v>
      </c>
      <c r="L314" s="221">
        <v>1853.49</v>
      </c>
      <c r="M314" s="221">
        <v>1853.49</v>
      </c>
      <c r="N314" s="221">
        <v>1853.49</v>
      </c>
      <c r="O314" s="221">
        <v>1853.49</v>
      </c>
      <c r="P314" s="218">
        <f t="shared" si="4"/>
        <v>22241.880000000005</v>
      </c>
    </row>
    <row r="315" spans="1:16" ht="14.25">
      <c r="A315" s="211"/>
      <c r="B315" s="219" t="s">
        <v>2022</v>
      </c>
      <c r="C315" s="219" t="s">
        <v>1521</v>
      </c>
      <c r="D315" s="221">
        <v>1254.81</v>
      </c>
      <c r="E315" s="221">
        <v>1254.81</v>
      </c>
      <c r="F315" s="221">
        <v>1254.81</v>
      </c>
      <c r="G315" s="221">
        <v>1254.81</v>
      </c>
      <c r="H315" s="221">
        <v>1254.81</v>
      </c>
      <c r="I315" s="221">
        <v>1254.81</v>
      </c>
      <c r="J315" s="221">
        <v>1254.81</v>
      </c>
      <c r="K315" s="221">
        <v>1254.81</v>
      </c>
      <c r="L315" s="221">
        <v>1254.81</v>
      </c>
      <c r="M315" s="221">
        <v>1254.81</v>
      </c>
      <c r="N315" s="221">
        <v>1254.81</v>
      </c>
      <c r="O315" s="221">
        <v>1254.81</v>
      </c>
      <c r="P315" s="218">
        <f t="shared" si="4"/>
        <v>15057.719999999996</v>
      </c>
    </row>
    <row r="316" spans="1:16" ht="14.25">
      <c r="A316" s="211"/>
      <c r="B316" s="219" t="s">
        <v>2023</v>
      </c>
      <c r="C316" s="219" t="s">
        <v>119</v>
      </c>
      <c r="D316" s="221">
        <v>1753.71</v>
      </c>
      <c r="E316" s="221">
        <v>1753.71</v>
      </c>
      <c r="F316" s="221">
        <v>1753.71</v>
      </c>
      <c r="G316" s="221">
        <v>1753.71</v>
      </c>
      <c r="H316" s="221">
        <v>1753.71</v>
      </c>
      <c r="I316" s="221">
        <v>1753.71</v>
      </c>
      <c r="J316" s="221">
        <v>1753.71</v>
      </c>
      <c r="K316" s="221">
        <v>1753.71</v>
      </c>
      <c r="L316" s="221">
        <v>1753.71</v>
      </c>
      <c r="M316" s="221">
        <v>1753.71</v>
      </c>
      <c r="N316" s="221">
        <v>1753.71</v>
      </c>
      <c r="O316" s="221">
        <v>1753.71</v>
      </c>
      <c r="P316" s="218">
        <f t="shared" si="4"/>
        <v>21044.519999999993</v>
      </c>
    </row>
    <row r="317" spans="1:16" ht="14.25">
      <c r="A317" s="211"/>
      <c r="B317" s="219" t="s">
        <v>2024</v>
      </c>
      <c r="C317" s="219" t="s">
        <v>1522</v>
      </c>
      <c r="D317" s="221">
        <v>1783.95</v>
      </c>
      <c r="E317" s="221">
        <v>1783.95</v>
      </c>
      <c r="F317" s="221">
        <v>1783.95</v>
      </c>
      <c r="G317" s="221">
        <v>1783.95</v>
      </c>
      <c r="H317" s="221">
        <v>1783.95</v>
      </c>
      <c r="I317" s="221">
        <v>1783.95</v>
      </c>
      <c r="J317" s="221">
        <v>1783.95</v>
      </c>
      <c r="K317" s="221">
        <v>1783.95</v>
      </c>
      <c r="L317" s="221">
        <v>1783.95</v>
      </c>
      <c r="M317" s="221">
        <v>1783.95</v>
      </c>
      <c r="N317" s="221">
        <v>1783.95</v>
      </c>
      <c r="O317" s="221">
        <v>1783.95</v>
      </c>
      <c r="P317" s="218">
        <f t="shared" si="4"/>
        <v>21407.400000000005</v>
      </c>
    </row>
    <row r="318" spans="1:16" ht="14.25">
      <c r="A318" s="211"/>
      <c r="B318" s="219" t="s">
        <v>2025</v>
      </c>
      <c r="C318" s="219" t="s">
        <v>1523</v>
      </c>
      <c r="D318" s="221">
        <v>2304.02</v>
      </c>
      <c r="E318" s="221">
        <v>2304.02</v>
      </c>
      <c r="F318" s="221">
        <v>2304.02</v>
      </c>
      <c r="G318" s="221">
        <v>2304.02</v>
      </c>
      <c r="H318" s="221">
        <v>2304.02</v>
      </c>
      <c r="I318" s="221">
        <v>2304.02</v>
      </c>
      <c r="J318" s="221">
        <v>2304.02</v>
      </c>
      <c r="K318" s="221">
        <v>2304.02</v>
      </c>
      <c r="L318" s="221">
        <v>2304.02</v>
      </c>
      <c r="M318" s="221">
        <v>2304.02</v>
      </c>
      <c r="N318" s="221">
        <v>2304.02</v>
      </c>
      <c r="O318" s="221">
        <v>2304.02</v>
      </c>
      <c r="P318" s="218">
        <f t="shared" si="4"/>
        <v>27648.24</v>
      </c>
    </row>
    <row r="319" spans="1:16" ht="14.25">
      <c r="A319" s="211"/>
      <c r="B319" s="219" t="s">
        <v>2026</v>
      </c>
      <c r="C319" s="219" t="s">
        <v>1524</v>
      </c>
      <c r="D319" s="221">
        <v>1856.52</v>
      </c>
      <c r="E319" s="221">
        <v>1856.52</v>
      </c>
      <c r="F319" s="221">
        <v>1856.52</v>
      </c>
      <c r="G319" s="221">
        <v>1856.52</v>
      </c>
      <c r="H319" s="221">
        <v>1856.52</v>
      </c>
      <c r="I319" s="221">
        <v>1856.52</v>
      </c>
      <c r="J319" s="221">
        <v>1856.52</v>
      </c>
      <c r="K319" s="221">
        <v>1856.52</v>
      </c>
      <c r="L319" s="221">
        <v>1856.52</v>
      </c>
      <c r="M319" s="221">
        <v>1856.52</v>
      </c>
      <c r="N319" s="221">
        <v>1856.52</v>
      </c>
      <c r="O319" s="221">
        <v>1856.52</v>
      </c>
      <c r="P319" s="218">
        <f t="shared" si="4"/>
        <v>22278.24</v>
      </c>
    </row>
    <row r="320" spans="1:16" ht="14.25">
      <c r="A320" s="211"/>
      <c r="B320" s="219" t="s">
        <v>2027</v>
      </c>
      <c r="C320" s="219" t="s">
        <v>1525</v>
      </c>
      <c r="D320" s="221">
        <v>1272.95</v>
      </c>
      <c r="E320" s="221">
        <v>1272.95</v>
      </c>
      <c r="F320" s="221">
        <v>1272.95</v>
      </c>
      <c r="G320" s="221">
        <v>1272.95</v>
      </c>
      <c r="H320" s="221">
        <v>1272.95</v>
      </c>
      <c r="I320" s="221">
        <v>1272.95</v>
      </c>
      <c r="J320" s="221">
        <v>1272.95</v>
      </c>
      <c r="K320" s="221">
        <v>1272.95</v>
      </c>
      <c r="L320" s="221">
        <v>1272.95</v>
      </c>
      <c r="M320" s="221">
        <v>1272.95</v>
      </c>
      <c r="N320" s="221">
        <v>1272.95</v>
      </c>
      <c r="O320" s="221">
        <v>1272.95</v>
      </c>
      <c r="P320" s="218">
        <f t="shared" si="4"/>
        <v>15275.400000000003</v>
      </c>
    </row>
    <row r="321" spans="1:16" ht="14.25">
      <c r="A321" s="211"/>
      <c r="B321" s="219" t="s">
        <v>2028</v>
      </c>
      <c r="C321" s="219" t="s">
        <v>1526</v>
      </c>
      <c r="D321" s="221">
        <v>1780.93</v>
      </c>
      <c r="E321" s="221">
        <v>1780.93</v>
      </c>
      <c r="F321" s="221">
        <v>1780.93</v>
      </c>
      <c r="G321" s="221">
        <v>1780.93</v>
      </c>
      <c r="H321" s="221">
        <v>1780.93</v>
      </c>
      <c r="I321" s="221">
        <v>1780.93</v>
      </c>
      <c r="J321" s="221">
        <v>1780.93</v>
      </c>
      <c r="K321" s="221">
        <v>1780.93</v>
      </c>
      <c r="L321" s="221">
        <v>1780.93</v>
      </c>
      <c r="M321" s="221">
        <v>1780.93</v>
      </c>
      <c r="N321" s="221">
        <v>1780.93</v>
      </c>
      <c r="O321" s="221">
        <v>1780.93</v>
      </c>
      <c r="P321" s="218">
        <f t="shared" si="4"/>
        <v>21371.16</v>
      </c>
    </row>
    <row r="322" spans="1:16" ht="14.25">
      <c r="A322" s="211"/>
      <c r="B322" s="219" t="s">
        <v>2029</v>
      </c>
      <c r="C322" s="219" t="s">
        <v>1527</v>
      </c>
      <c r="D322" s="221">
        <v>2297.97</v>
      </c>
      <c r="E322" s="221">
        <v>2297.97</v>
      </c>
      <c r="F322" s="221">
        <v>2297.97</v>
      </c>
      <c r="G322" s="221">
        <v>2297.97</v>
      </c>
      <c r="H322" s="221">
        <v>2297.97</v>
      </c>
      <c r="I322" s="221">
        <v>2297.97</v>
      </c>
      <c r="J322" s="221">
        <v>2297.97</v>
      </c>
      <c r="K322" s="221">
        <v>2297.97</v>
      </c>
      <c r="L322" s="221">
        <v>2297.97</v>
      </c>
      <c r="M322" s="221">
        <v>2297.97</v>
      </c>
      <c r="N322" s="221">
        <v>2297.97</v>
      </c>
      <c r="O322" s="221">
        <v>2297.97</v>
      </c>
      <c r="P322" s="218">
        <f aca="true" t="shared" si="5" ref="P322:P380">SUM(D322:O322)</f>
        <v>27575.640000000003</v>
      </c>
    </row>
    <row r="323" spans="1:16" ht="14.25">
      <c r="A323" s="211"/>
      <c r="B323" s="219" t="s">
        <v>2030</v>
      </c>
      <c r="C323" s="219" t="s">
        <v>1528</v>
      </c>
      <c r="D323" s="221">
        <v>1853.49</v>
      </c>
      <c r="E323" s="221">
        <v>1853.49</v>
      </c>
      <c r="F323" s="221">
        <v>1853.49</v>
      </c>
      <c r="G323" s="221">
        <v>1853.49</v>
      </c>
      <c r="H323" s="221">
        <v>1853.49</v>
      </c>
      <c r="I323" s="221">
        <v>1853.49</v>
      </c>
      <c r="J323" s="221">
        <v>1853.49</v>
      </c>
      <c r="K323" s="221">
        <v>1853.49</v>
      </c>
      <c r="L323" s="221">
        <v>1853.49</v>
      </c>
      <c r="M323" s="221">
        <v>1853.49</v>
      </c>
      <c r="N323" s="221">
        <v>1853.49</v>
      </c>
      <c r="O323" s="221">
        <v>1853.49</v>
      </c>
      <c r="P323" s="218">
        <f t="shared" si="5"/>
        <v>22241.880000000005</v>
      </c>
    </row>
    <row r="324" spans="1:16" ht="14.25">
      <c r="A324" s="211"/>
      <c r="B324" s="219" t="s">
        <v>2031</v>
      </c>
      <c r="C324" s="219" t="s">
        <v>1529</v>
      </c>
      <c r="D324" s="221">
        <v>1248.76</v>
      </c>
      <c r="E324" s="221">
        <v>1248.76</v>
      </c>
      <c r="F324" s="221">
        <v>1248.76</v>
      </c>
      <c r="G324" s="221">
        <v>1248.76</v>
      </c>
      <c r="H324" s="221">
        <v>1248.76</v>
      </c>
      <c r="I324" s="221">
        <v>1248.76</v>
      </c>
      <c r="J324" s="221">
        <v>1248.76</v>
      </c>
      <c r="K324" s="221">
        <v>1248.76</v>
      </c>
      <c r="L324" s="221">
        <v>1248.76</v>
      </c>
      <c r="M324" s="221">
        <v>1248.76</v>
      </c>
      <c r="N324" s="221">
        <v>1248.76</v>
      </c>
      <c r="O324" s="221">
        <v>1248.76</v>
      </c>
      <c r="P324" s="218">
        <f t="shared" si="5"/>
        <v>14985.12</v>
      </c>
    </row>
    <row r="325" spans="1:16" ht="14.25">
      <c r="A325" s="211"/>
      <c r="B325" s="219" t="s">
        <v>2032</v>
      </c>
      <c r="C325" s="219" t="s">
        <v>1530</v>
      </c>
      <c r="D325" s="221">
        <v>1762.78</v>
      </c>
      <c r="E325" s="221">
        <v>1762.78</v>
      </c>
      <c r="F325" s="221">
        <v>1762.78</v>
      </c>
      <c r="G325" s="221">
        <v>1762.78</v>
      </c>
      <c r="H325" s="221">
        <v>1762.78</v>
      </c>
      <c r="I325" s="221">
        <v>1762.78</v>
      </c>
      <c r="J325" s="221">
        <v>1762.78</v>
      </c>
      <c r="K325" s="221">
        <v>1762.78</v>
      </c>
      <c r="L325" s="221">
        <v>1762.78</v>
      </c>
      <c r="M325" s="221">
        <v>1762.78</v>
      </c>
      <c r="N325" s="221">
        <v>1762.78</v>
      </c>
      <c r="O325" s="221">
        <v>1762.78</v>
      </c>
      <c r="P325" s="218">
        <f t="shared" si="5"/>
        <v>21153.36</v>
      </c>
    </row>
    <row r="326" spans="1:16" ht="14.25">
      <c r="A326" s="211"/>
      <c r="B326" s="219" t="s">
        <v>2033</v>
      </c>
      <c r="C326" s="219" t="s">
        <v>1531</v>
      </c>
      <c r="D326" s="221">
        <v>2343.32</v>
      </c>
      <c r="E326" s="221">
        <v>2343.32</v>
      </c>
      <c r="F326" s="221">
        <v>2343.32</v>
      </c>
      <c r="G326" s="221">
        <v>2343.32</v>
      </c>
      <c r="H326" s="221">
        <v>2343.32</v>
      </c>
      <c r="I326" s="221">
        <v>2343.32</v>
      </c>
      <c r="J326" s="221">
        <v>2343.32</v>
      </c>
      <c r="K326" s="221">
        <v>2343.32</v>
      </c>
      <c r="L326" s="221">
        <v>2343.32</v>
      </c>
      <c r="M326" s="221">
        <v>2343.32</v>
      </c>
      <c r="N326" s="221">
        <v>2343.32</v>
      </c>
      <c r="O326" s="221">
        <v>2343.32</v>
      </c>
      <c r="P326" s="218">
        <f t="shared" si="5"/>
        <v>28119.84</v>
      </c>
    </row>
    <row r="327" spans="1:16" ht="14.25">
      <c r="A327" s="211"/>
      <c r="B327" s="219" t="s">
        <v>2034</v>
      </c>
      <c r="C327" s="219" t="s">
        <v>120</v>
      </c>
      <c r="D327" s="221">
        <v>2291.92</v>
      </c>
      <c r="E327" s="221">
        <v>2291.92</v>
      </c>
      <c r="F327" s="221">
        <v>2291.92</v>
      </c>
      <c r="G327" s="221">
        <v>2291.92</v>
      </c>
      <c r="H327" s="221">
        <v>2291.92</v>
      </c>
      <c r="I327" s="221">
        <v>2291.92</v>
      </c>
      <c r="J327" s="221">
        <v>2291.92</v>
      </c>
      <c r="K327" s="221">
        <v>2291.92</v>
      </c>
      <c r="L327" s="221">
        <v>2291.92</v>
      </c>
      <c r="M327" s="221">
        <v>2291.92</v>
      </c>
      <c r="N327" s="221">
        <v>2291.92</v>
      </c>
      <c r="O327" s="221">
        <v>2291.92</v>
      </c>
      <c r="P327" s="218">
        <f t="shared" si="5"/>
        <v>27503.039999999994</v>
      </c>
    </row>
    <row r="328" spans="1:16" ht="14.25">
      <c r="A328" s="211"/>
      <c r="B328" s="219" t="s">
        <v>2035</v>
      </c>
      <c r="C328" s="219" t="s">
        <v>1532</v>
      </c>
      <c r="D328" s="221">
        <v>1826.28</v>
      </c>
      <c r="E328" s="221">
        <v>1826.28</v>
      </c>
      <c r="F328" s="221">
        <v>1826.28</v>
      </c>
      <c r="G328" s="221">
        <v>1826.28</v>
      </c>
      <c r="H328" s="221">
        <v>1826.28</v>
      </c>
      <c r="I328" s="221">
        <v>1826.28</v>
      </c>
      <c r="J328" s="221">
        <v>1826.28</v>
      </c>
      <c r="K328" s="221">
        <v>1826.28</v>
      </c>
      <c r="L328" s="221">
        <v>1826.28</v>
      </c>
      <c r="M328" s="221">
        <v>1826.28</v>
      </c>
      <c r="N328" s="221">
        <v>1826.28</v>
      </c>
      <c r="O328" s="221">
        <v>1826.28</v>
      </c>
      <c r="P328" s="218">
        <f t="shared" si="5"/>
        <v>21915.359999999997</v>
      </c>
    </row>
    <row r="329" spans="1:16" ht="14.25">
      <c r="A329" s="211"/>
      <c r="B329" s="219" t="s">
        <v>2036</v>
      </c>
      <c r="C329" s="219" t="s">
        <v>1533</v>
      </c>
      <c r="D329" s="221">
        <v>1236.67</v>
      </c>
      <c r="E329" s="221">
        <v>1236.67</v>
      </c>
      <c r="F329" s="221">
        <v>1236.67</v>
      </c>
      <c r="G329" s="221">
        <v>1236.67</v>
      </c>
      <c r="H329" s="221">
        <v>1236.67</v>
      </c>
      <c r="I329" s="221">
        <v>1236.67</v>
      </c>
      <c r="J329" s="221">
        <v>1236.67</v>
      </c>
      <c r="K329" s="221">
        <v>1236.67</v>
      </c>
      <c r="L329" s="221">
        <v>1236.67</v>
      </c>
      <c r="M329" s="221">
        <v>1236.67</v>
      </c>
      <c r="N329" s="221">
        <v>1236.67</v>
      </c>
      <c r="O329" s="221">
        <v>1236.67</v>
      </c>
      <c r="P329" s="218">
        <f t="shared" si="5"/>
        <v>14840.04</v>
      </c>
    </row>
    <row r="330" spans="1:16" ht="14.25">
      <c r="A330" s="211"/>
      <c r="B330" s="219" t="s">
        <v>2037</v>
      </c>
      <c r="C330" s="219" t="s">
        <v>1534</v>
      </c>
      <c r="D330" s="221">
        <v>1741.62</v>
      </c>
      <c r="E330" s="221">
        <v>1741.62</v>
      </c>
      <c r="F330" s="221">
        <v>1741.62</v>
      </c>
      <c r="G330" s="221">
        <v>1741.62</v>
      </c>
      <c r="H330" s="221">
        <v>1741.62</v>
      </c>
      <c r="I330" s="221">
        <v>1741.62</v>
      </c>
      <c r="J330" s="221">
        <v>1741.62</v>
      </c>
      <c r="K330" s="221">
        <v>1741.62</v>
      </c>
      <c r="L330" s="221">
        <v>1741.62</v>
      </c>
      <c r="M330" s="221">
        <v>1741.62</v>
      </c>
      <c r="N330" s="221">
        <v>1741.62</v>
      </c>
      <c r="O330" s="221">
        <v>1741.62</v>
      </c>
      <c r="P330" s="218">
        <f t="shared" si="5"/>
        <v>20899.43999999999</v>
      </c>
    </row>
    <row r="331" spans="1:16" ht="14.25">
      <c r="A331" s="211"/>
      <c r="B331" s="219" t="s">
        <v>2038</v>
      </c>
      <c r="C331" s="219" t="s">
        <v>1535</v>
      </c>
      <c r="D331" s="221">
        <v>2334.25</v>
      </c>
      <c r="E331" s="221">
        <v>2334.25</v>
      </c>
      <c r="F331" s="221">
        <v>2334.25</v>
      </c>
      <c r="G331" s="221">
        <v>2334.25</v>
      </c>
      <c r="H331" s="221">
        <v>2334.25</v>
      </c>
      <c r="I331" s="221">
        <v>2334.25</v>
      </c>
      <c r="J331" s="221">
        <v>2334.25</v>
      </c>
      <c r="K331" s="221">
        <v>2334.25</v>
      </c>
      <c r="L331" s="221">
        <v>2334.25</v>
      </c>
      <c r="M331" s="221">
        <v>2334.25</v>
      </c>
      <c r="N331" s="221">
        <v>2334.25</v>
      </c>
      <c r="O331" s="221">
        <v>2334.25</v>
      </c>
      <c r="P331" s="218">
        <f t="shared" si="5"/>
        <v>28011</v>
      </c>
    </row>
    <row r="332" spans="1:16" ht="14.25">
      <c r="A332" s="211"/>
      <c r="B332" s="219" t="s">
        <v>2039</v>
      </c>
      <c r="C332" s="219" t="s">
        <v>1536</v>
      </c>
      <c r="D332" s="221">
        <v>1826.28</v>
      </c>
      <c r="E332" s="221">
        <v>1826.28</v>
      </c>
      <c r="F332" s="221">
        <v>1826.28</v>
      </c>
      <c r="G332" s="221">
        <v>1826.28</v>
      </c>
      <c r="H332" s="221">
        <v>1826.28</v>
      </c>
      <c r="I332" s="221">
        <v>1826.28</v>
      </c>
      <c r="J332" s="221">
        <v>1826.28</v>
      </c>
      <c r="K332" s="221">
        <v>1826.28</v>
      </c>
      <c r="L332" s="221">
        <v>1826.28</v>
      </c>
      <c r="M332" s="221">
        <v>1826.28</v>
      </c>
      <c r="N332" s="221">
        <v>1826.28</v>
      </c>
      <c r="O332" s="221">
        <v>1826.28</v>
      </c>
      <c r="P332" s="218">
        <f t="shared" si="5"/>
        <v>21915.359999999997</v>
      </c>
    </row>
    <row r="333" spans="1:16" ht="14.25">
      <c r="A333" s="211"/>
      <c r="B333" s="219" t="s">
        <v>2040</v>
      </c>
      <c r="C333" s="219" t="s">
        <v>1537</v>
      </c>
      <c r="D333" s="221">
        <v>1245.74</v>
      </c>
      <c r="E333" s="221">
        <v>1245.74</v>
      </c>
      <c r="F333" s="221">
        <v>1245.74</v>
      </c>
      <c r="G333" s="221">
        <v>1245.74</v>
      </c>
      <c r="H333" s="221">
        <v>1245.74</v>
      </c>
      <c r="I333" s="221">
        <v>1245.74</v>
      </c>
      <c r="J333" s="221">
        <v>1245.74</v>
      </c>
      <c r="K333" s="221">
        <v>1245.74</v>
      </c>
      <c r="L333" s="221">
        <v>1245.74</v>
      </c>
      <c r="M333" s="221">
        <v>1245.74</v>
      </c>
      <c r="N333" s="221">
        <v>1245.74</v>
      </c>
      <c r="O333" s="221">
        <v>1245.74</v>
      </c>
      <c r="P333" s="218">
        <f t="shared" si="5"/>
        <v>14948.88</v>
      </c>
    </row>
    <row r="334" spans="1:16" ht="14.25">
      <c r="A334" s="211"/>
      <c r="B334" s="219" t="s">
        <v>2041</v>
      </c>
      <c r="C334" s="219" t="s">
        <v>1538</v>
      </c>
      <c r="D334" s="221">
        <v>1747.67</v>
      </c>
      <c r="E334" s="221">
        <v>1747.67</v>
      </c>
      <c r="F334" s="221">
        <v>1747.67</v>
      </c>
      <c r="G334" s="221">
        <v>1747.67</v>
      </c>
      <c r="H334" s="221">
        <v>1747.67</v>
      </c>
      <c r="I334" s="221">
        <v>1747.67</v>
      </c>
      <c r="J334" s="221">
        <v>1747.67</v>
      </c>
      <c r="K334" s="221">
        <v>1747.67</v>
      </c>
      <c r="L334" s="221">
        <v>1747.67</v>
      </c>
      <c r="M334" s="221">
        <v>1747.67</v>
      </c>
      <c r="N334" s="221">
        <v>1747.67</v>
      </c>
      <c r="O334" s="221">
        <v>1747.67</v>
      </c>
      <c r="P334" s="218">
        <f t="shared" si="5"/>
        <v>20972.04</v>
      </c>
    </row>
    <row r="335" spans="1:16" ht="14.25">
      <c r="A335" s="211"/>
      <c r="B335" s="219" t="s">
        <v>2042</v>
      </c>
      <c r="C335" s="219" t="s">
        <v>1539</v>
      </c>
      <c r="D335" s="221">
        <v>2340.3</v>
      </c>
      <c r="E335" s="221">
        <v>2340.3</v>
      </c>
      <c r="F335" s="221">
        <v>2340.3</v>
      </c>
      <c r="G335" s="221">
        <v>2340.3</v>
      </c>
      <c r="H335" s="221">
        <v>2340.3</v>
      </c>
      <c r="I335" s="221">
        <v>2340.3</v>
      </c>
      <c r="J335" s="221">
        <v>2340.3</v>
      </c>
      <c r="K335" s="221">
        <v>2340.3</v>
      </c>
      <c r="L335" s="221">
        <v>2340.3</v>
      </c>
      <c r="M335" s="221">
        <v>2340.3</v>
      </c>
      <c r="N335" s="221">
        <v>2340.3</v>
      </c>
      <c r="O335" s="221">
        <v>2340.3</v>
      </c>
      <c r="P335" s="218">
        <f t="shared" si="5"/>
        <v>28083.599999999995</v>
      </c>
    </row>
    <row r="336" spans="1:16" ht="14.25">
      <c r="A336" s="211"/>
      <c r="B336" s="219" t="s">
        <v>2043</v>
      </c>
      <c r="C336" s="219" t="s">
        <v>1540</v>
      </c>
      <c r="D336" s="221">
        <v>1826.28</v>
      </c>
      <c r="E336" s="221">
        <v>1826.28</v>
      </c>
      <c r="F336" s="221">
        <v>1826.28</v>
      </c>
      <c r="G336" s="221">
        <v>1826.28</v>
      </c>
      <c r="H336" s="221">
        <v>1826.28</v>
      </c>
      <c r="I336" s="221">
        <v>1826.28</v>
      </c>
      <c r="J336" s="221">
        <v>1826.28</v>
      </c>
      <c r="K336" s="221">
        <v>1826.28</v>
      </c>
      <c r="L336" s="221">
        <v>1826.28</v>
      </c>
      <c r="M336" s="221">
        <v>1826.28</v>
      </c>
      <c r="N336" s="221">
        <v>1826.28</v>
      </c>
      <c r="O336" s="221">
        <v>1826.28</v>
      </c>
      <c r="P336" s="218">
        <f t="shared" si="5"/>
        <v>21915.359999999997</v>
      </c>
    </row>
    <row r="337" spans="1:16" ht="14.25">
      <c r="A337" s="211"/>
      <c r="B337" s="219" t="s">
        <v>2044</v>
      </c>
      <c r="C337" s="219" t="s">
        <v>1541</v>
      </c>
      <c r="D337" s="221">
        <v>1236.67</v>
      </c>
      <c r="E337" s="221">
        <v>1236.67</v>
      </c>
      <c r="F337" s="221">
        <v>1236.67</v>
      </c>
      <c r="G337" s="221">
        <v>1236.67</v>
      </c>
      <c r="H337" s="221">
        <v>1236.67</v>
      </c>
      <c r="I337" s="221">
        <v>1236.67</v>
      </c>
      <c r="J337" s="221">
        <v>1236.67</v>
      </c>
      <c r="K337" s="221">
        <v>1236.67</v>
      </c>
      <c r="L337" s="221">
        <v>1236.67</v>
      </c>
      <c r="M337" s="221">
        <v>1236.67</v>
      </c>
      <c r="N337" s="221">
        <v>1236.67</v>
      </c>
      <c r="O337" s="221">
        <v>1236.67</v>
      </c>
      <c r="P337" s="218">
        <f t="shared" si="5"/>
        <v>14840.04</v>
      </c>
    </row>
    <row r="338" spans="1:16" ht="14.25">
      <c r="A338" s="211"/>
      <c r="B338" s="219" t="s">
        <v>2045</v>
      </c>
      <c r="C338" s="219" t="s">
        <v>121</v>
      </c>
      <c r="D338" s="221">
        <v>1847.45</v>
      </c>
      <c r="E338" s="221">
        <v>1847.45</v>
      </c>
      <c r="F338" s="221">
        <v>1847.45</v>
      </c>
      <c r="G338" s="221">
        <v>1847.45</v>
      </c>
      <c r="H338" s="221">
        <v>1847.45</v>
      </c>
      <c r="I338" s="221">
        <v>1847.45</v>
      </c>
      <c r="J338" s="221">
        <v>1847.45</v>
      </c>
      <c r="K338" s="221">
        <v>1847.45</v>
      </c>
      <c r="L338" s="221">
        <v>1847.45</v>
      </c>
      <c r="M338" s="221">
        <v>1847.45</v>
      </c>
      <c r="N338" s="221">
        <v>1847.45</v>
      </c>
      <c r="O338" s="221">
        <v>1847.45</v>
      </c>
      <c r="P338" s="218">
        <f t="shared" si="5"/>
        <v>22169.400000000005</v>
      </c>
    </row>
    <row r="339" spans="1:16" ht="14.25">
      <c r="A339" s="211"/>
      <c r="B339" s="219" t="s">
        <v>2046</v>
      </c>
      <c r="C339" s="219" t="s">
        <v>1542</v>
      </c>
      <c r="D339" s="221">
        <v>1741.62</v>
      </c>
      <c r="E339" s="221">
        <v>1741.62</v>
      </c>
      <c r="F339" s="221">
        <v>1741.62</v>
      </c>
      <c r="G339" s="221">
        <v>1741.62</v>
      </c>
      <c r="H339" s="221">
        <v>1741.62</v>
      </c>
      <c r="I339" s="221">
        <v>1741.62</v>
      </c>
      <c r="J339" s="221">
        <v>1741.62</v>
      </c>
      <c r="K339" s="221">
        <v>1741.62</v>
      </c>
      <c r="L339" s="221">
        <v>1741.62</v>
      </c>
      <c r="M339" s="221">
        <v>1741.62</v>
      </c>
      <c r="N339" s="221">
        <v>1741.62</v>
      </c>
      <c r="O339" s="221">
        <v>1741.62</v>
      </c>
      <c r="P339" s="218">
        <f t="shared" si="5"/>
        <v>20899.43999999999</v>
      </c>
    </row>
    <row r="340" spans="1:16" ht="14.25">
      <c r="A340" s="211"/>
      <c r="B340" s="219" t="s">
        <v>2047</v>
      </c>
      <c r="C340" s="219" t="s">
        <v>1543</v>
      </c>
      <c r="D340" s="221">
        <v>2340.3</v>
      </c>
      <c r="E340" s="221">
        <v>2340.3</v>
      </c>
      <c r="F340" s="221">
        <v>2340.3</v>
      </c>
      <c r="G340" s="221">
        <v>2340.3</v>
      </c>
      <c r="H340" s="221">
        <v>2340.3</v>
      </c>
      <c r="I340" s="221">
        <v>2340.3</v>
      </c>
      <c r="J340" s="221">
        <v>2340.3</v>
      </c>
      <c r="K340" s="221">
        <v>2340.3</v>
      </c>
      <c r="L340" s="221">
        <v>2340.3</v>
      </c>
      <c r="M340" s="221">
        <v>2340.3</v>
      </c>
      <c r="N340" s="221">
        <v>2340.3</v>
      </c>
      <c r="O340" s="221">
        <v>2340.3</v>
      </c>
      <c r="P340" s="218">
        <f t="shared" si="5"/>
        <v>28083.599999999995</v>
      </c>
    </row>
    <row r="341" spans="1:16" ht="14.25">
      <c r="A341" s="211"/>
      <c r="B341" s="219" t="s">
        <v>2048</v>
      </c>
      <c r="C341" s="219" t="s">
        <v>1544</v>
      </c>
      <c r="D341" s="221">
        <v>1826.28</v>
      </c>
      <c r="E341" s="221">
        <v>1826.28</v>
      </c>
      <c r="F341" s="221">
        <v>1826.28</v>
      </c>
      <c r="G341" s="221">
        <v>1826.28</v>
      </c>
      <c r="H341" s="221">
        <v>1826.28</v>
      </c>
      <c r="I341" s="221">
        <v>1826.28</v>
      </c>
      <c r="J341" s="221">
        <v>1826.28</v>
      </c>
      <c r="K341" s="221">
        <v>1826.28</v>
      </c>
      <c r="L341" s="221">
        <v>1826.28</v>
      </c>
      <c r="M341" s="221">
        <v>1826.28</v>
      </c>
      <c r="N341" s="221">
        <v>1826.28</v>
      </c>
      <c r="O341" s="221">
        <v>1826.28</v>
      </c>
      <c r="P341" s="218">
        <f t="shared" si="5"/>
        <v>21915.359999999997</v>
      </c>
    </row>
    <row r="342" spans="1:16" ht="14.25">
      <c r="A342" s="211"/>
      <c r="B342" s="219" t="s">
        <v>2049</v>
      </c>
      <c r="C342" s="219" t="s">
        <v>1545</v>
      </c>
      <c r="D342" s="221">
        <v>1236.67</v>
      </c>
      <c r="E342" s="221">
        <v>1236.67</v>
      </c>
      <c r="F342" s="221">
        <v>1236.67</v>
      </c>
      <c r="G342" s="221">
        <v>1236.67</v>
      </c>
      <c r="H342" s="221">
        <v>1236.67</v>
      </c>
      <c r="I342" s="221">
        <v>1236.67</v>
      </c>
      <c r="J342" s="221">
        <v>1236.67</v>
      </c>
      <c r="K342" s="221">
        <v>1236.67</v>
      </c>
      <c r="L342" s="221">
        <v>1236.67</v>
      </c>
      <c r="M342" s="221">
        <v>1236.67</v>
      </c>
      <c r="N342" s="221">
        <v>1236.67</v>
      </c>
      <c r="O342" s="221">
        <v>1236.67</v>
      </c>
      <c r="P342" s="218">
        <f t="shared" si="5"/>
        <v>14840.04</v>
      </c>
    </row>
    <row r="343" spans="1:16" ht="14.25">
      <c r="A343" s="211"/>
      <c r="B343" s="219" t="s">
        <v>2050</v>
      </c>
      <c r="C343" s="219" t="s">
        <v>1546</v>
      </c>
      <c r="D343" s="221">
        <v>1744.64</v>
      </c>
      <c r="E343" s="221">
        <v>1744.64</v>
      </c>
      <c r="F343" s="221">
        <v>1744.64</v>
      </c>
      <c r="G343" s="221">
        <v>1744.64</v>
      </c>
      <c r="H343" s="221">
        <v>1744.64</v>
      </c>
      <c r="I343" s="221">
        <v>1744.64</v>
      </c>
      <c r="J343" s="221">
        <v>1744.64</v>
      </c>
      <c r="K343" s="221">
        <v>1744.64</v>
      </c>
      <c r="L343" s="221">
        <v>1744.64</v>
      </c>
      <c r="M343" s="221">
        <v>1744.64</v>
      </c>
      <c r="N343" s="221">
        <v>1744.64</v>
      </c>
      <c r="O343" s="221">
        <v>1744.64</v>
      </c>
      <c r="P343" s="218">
        <f t="shared" si="5"/>
        <v>20935.679999999997</v>
      </c>
    </row>
    <row r="344" spans="1:16" ht="14.25">
      <c r="A344" s="211"/>
      <c r="B344" s="219" t="s">
        <v>2051</v>
      </c>
      <c r="C344" s="219" t="s">
        <v>1547</v>
      </c>
      <c r="D344" s="221">
        <v>2337.28</v>
      </c>
      <c r="E344" s="221">
        <v>2337.28</v>
      </c>
      <c r="F344" s="221">
        <v>2337.28</v>
      </c>
      <c r="G344" s="221">
        <v>2337.28</v>
      </c>
      <c r="H344" s="221">
        <v>2337.28</v>
      </c>
      <c r="I344" s="221">
        <v>2337.28</v>
      </c>
      <c r="J344" s="221">
        <v>2337.28</v>
      </c>
      <c r="K344" s="221">
        <v>2337.28</v>
      </c>
      <c r="L344" s="221">
        <v>2337.28</v>
      </c>
      <c r="M344" s="221">
        <v>2337.28</v>
      </c>
      <c r="N344" s="221">
        <v>2337.28</v>
      </c>
      <c r="O344" s="221">
        <v>2337.28</v>
      </c>
      <c r="P344" s="218">
        <f t="shared" si="5"/>
        <v>28047.359999999997</v>
      </c>
    </row>
    <row r="345" spans="1:16" ht="14.25">
      <c r="A345" s="211"/>
      <c r="B345" s="219" t="s">
        <v>2052</v>
      </c>
      <c r="C345" s="219" t="s">
        <v>1548</v>
      </c>
      <c r="D345" s="221">
        <v>1826.28</v>
      </c>
      <c r="E345" s="221">
        <v>1826.28</v>
      </c>
      <c r="F345" s="221">
        <v>1826.28</v>
      </c>
      <c r="G345" s="221">
        <v>1826.28</v>
      </c>
      <c r="H345" s="221">
        <v>1826.28</v>
      </c>
      <c r="I345" s="221">
        <v>1826.28</v>
      </c>
      <c r="J345" s="221">
        <v>1826.28</v>
      </c>
      <c r="K345" s="221">
        <v>1826.28</v>
      </c>
      <c r="L345" s="221">
        <v>1826.28</v>
      </c>
      <c r="M345" s="221">
        <v>1826.28</v>
      </c>
      <c r="N345" s="221">
        <v>1826.28</v>
      </c>
      <c r="O345" s="221">
        <v>1826.28</v>
      </c>
      <c r="P345" s="218">
        <f t="shared" si="5"/>
        <v>21915.359999999997</v>
      </c>
    </row>
    <row r="346" spans="1:16" ht="14.25">
      <c r="A346" s="211"/>
      <c r="B346" s="219" t="s">
        <v>2053</v>
      </c>
      <c r="C346" s="219" t="s">
        <v>1549</v>
      </c>
      <c r="D346" s="221">
        <v>1236.67</v>
      </c>
      <c r="E346" s="221">
        <v>1236.67</v>
      </c>
      <c r="F346" s="221">
        <v>1236.67</v>
      </c>
      <c r="G346" s="221">
        <v>1236.67</v>
      </c>
      <c r="H346" s="221">
        <v>1236.67</v>
      </c>
      <c r="I346" s="221">
        <v>1236.67</v>
      </c>
      <c r="J346" s="221">
        <v>1236.67</v>
      </c>
      <c r="K346" s="221">
        <v>1236.67</v>
      </c>
      <c r="L346" s="221">
        <v>1236.67</v>
      </c>
      <c r="M346" s="221">
        <v>1236.67</v>
      </c>
      <c r="N346" s="221">
        <v>1236.67</v>
      </c>
      <c r="O346" s="221">
        <v>1236.67</v>
      </c>
      <c r="P346" s="218">
        <f t="shared" si="5"/>
        <v>14840.04</v>
      </c>
    </row>
    <row r="347" spans="1:16" ht="14.25">
      <c r="A347" s="211"/>
      <c r="B347" s="219" t="s">
        <v>2054</v>
      </c>
      <c r="C347" s="219" t="s">
        <v>1550</v>
      </c>
      <c r="D347" s="221">
        <v>1741.62</v>
      </c>
      <c r="E347" s="221">
        <v>1741.62</v>
      </c>
      <c r="F347" s="221">
        <v>1741.62</v>
      </c>
      <c r="G347" s="221">
        <v>1741.62</v>
      </c>
      <c r="H347" s="221">
        <v>1741.62</v>
      </c>
      <c r="I347" s="221">
        <v>1741.62</v>
      </c>
      <c r="J347" s="221">
        <v>1741.62</v>
      </c>
      <c r="K347" s="221">
        <v>1741.62</v>
      </c>
      <c r="L347" s="221">
        <v>1741.62</v>
      </c>
      <c r="M347" s="221">
        <v>1741.62</v>
      </c>
      <c r="N347" s="221">
        <v>1741.62</v>
      </c>
      <c r="O347" s="221">
        <v>1741.62</v>
      </c>
      <c r="P347" s="218">
        <f t="shared" si="5"/>
        <v>20899.43999999999</v>
      </c>
    </row>
    <row r="348" spans="1:16" ht="14.25">
      <c r="A348" s="211"/>
      <c r="B348" s="219" t="s">
        <v>2055</v>
      </c>
      <c r="C348" s="219" t="s">
        <v>1551</v>
      </c>
      <c r="D348" s="221">
        <v>2334.25</v>
      </c>
      <c r="E348" s="221">
        <v>2334.25</v>
      </c>
      <c r="F348" s="221">
        <v>2334.25</v>
      </c>
      <c r="G348" s="221">
        <v>2334.25</v>
      </c>
      <c r="H348" s="221">
        <v>2334.25</v>
      </c>
      <c r="I348" s="221">
        <v>2334.25</v>
      </c>
      <c r="J348" s="221">
        <v>2334.25</v>
      </c>
      <c r="K348" s="221">
        <v>2334.25</v>
      </c>
      <c r="L348" s="221">
        <v>2334.25</v>
      </c>
      <c r="M348" s="221">
        <v>2334.25</v>
      </c>
      <c r="N348" s="221">
        <v>2334.25</v>
      </c>
      <c r="O348" s="221">
        <v>2334.25</v>
      </c>
      <c r="P348" s="218">
        <f t="shared" si="5"/>
        <v>28011</v>
      </c>
    </row>
    <row r="349" spans="1:16" ht="14.25">
      <c r="A349" s="211"/>
      <c r="B349" s="219" t="s">
        <v>2056</v>
      </c>
      <c r="C349" s="219" t="s">
        <v>122</v>
      </c>
      <c r="D349" s="221">
        <v>1248.76</v>
      </c>
      <c r="E349" s="221">
        <v>1248.76</v>
      </c>
      <c r="F349" s="221">
        <v>1248.76</v>
      </c>
      <c r="G349" s="221">
        <v>1248.76</v>
      </c>
      <c r="H349" s="221">
        <v>1248.76</v>
      </c>
      <c r="I349" s="221">
        <v>1248.76</v>
      </c>
      <c r="J349" s="221">
        <v>1248.76</v>
      </c>
      <c r="K349" s="221">
        <v>1248.76</v>
      </c>
      <c r="L349" s="221">
        <v>1248.76</v>
      </c>
      <c r="M349" s="221">
        <v>1248.76</v>
      </c>
      <c r="N349" s="221">
        <v>1248.76</v>
      </c>
      <c r="O349" s="221">
        <v>1248.76</v>
      </c>
      <c r="P349" s="218">
        <f t="shared" si="5"/>
        <v>14985.12</v>
      </c>
    </row>
    <row r="350" spans="1:16" ht="14.25">
      <c r="A350" s="211"/>
      <c r="B350" s="219" t="s">
        <v>2057</v>
      </c>
      <c r="C350" s="219" t="s">
        <v>1552</v>
      </c>
      <c r="D350" s="221">
        <v>1832.33</v>
      </c>
      <c r="E350" s="221">
        <v>1832.33</v>
      </c>
      <c r="F350" s="221">
        <v>1832.33</v>
      </c>
      <c r="G350" s="221">
        <v>1832.33</v>
      </c>
      <c r="H350" s="221">
        <v>1832.33</v>
      </c>
      <c r="I350" s="221">
        <v>1832.33</v>
      </c>
      <c r="J350" s="221">
        <v>1832.33</v>
      </c>
      <c r="K350" s="221">
        <v>1832.33</v>
      </c>
      <c r="L350" s="221">
        <v>1832.33</v>
      </c>
      <c r="M350" s="221">
        <v>1832.33</v>
      </c>
      <c r="N350" s="221">
        <v>1832.33</v>
      </c>
      <c r="O350" s="221">
        <v>1832.33</v>
      </c>
      <c r="P350" s="218">
        <f t="shared" si="5"/>
        <v>21987.960000000006</v>
      </c>
    </row>
    <row r="351" spans="1:16" ht="14.25">
      <c r="A351" s="211"/>
      <c r="B351" s="219" t="s">
        <v>2058</v>
      </c>
      <c r="C351" s="219" t="s">
        <v>1553</v>
      </c>
      <c r="D351" s="221">
        <v>1230.62</v>
      </c>
      <c r="E351" s="221">
        <v>1230.62</v>
      </c>
      <c r="F351" s="221">
        <v>1230.62</v>
      </c>
      <c r="G351" s="221">
        <v>1230.62</v>
      </c>
      <c r="H351" s="221">
        <v>1230.62</v>
      </c>
      <c r="I351" s="221">
        <v>1230.62</v>
      </c>
      <c r="J351" s="221">
        <v>1230.62</v>
      </c>
      <c r="K351" s="221">
        <v>1230.62</v>
      </c>
      <c r="L351" s="221">
        <v>1230.62</v>
      </c>
      <c r="M351" s="221">
        <v>1230.62</v>
      </c>
      <c r="N351" s="221">
        <v>1230.62</v>
      </c>
      <c r="O351" s="221">
        <v>1230.62</v>
      </c>
      <c r="P351" s="218">
        <f t="shared" si="5"/>
        <v>14767.439999999995</v>
      </c>
    </row>
    <row r="352" spans="1:16" ht="14.25">
      <c r="A352" s="211"/>
      <c r="B352" s="219" t="s">
        <v>2059</v>
      </c>
      <c r="C352" s="219" t="s">
        <v>1554</v>
      </c>
      <c r="D352" s="221">
        <v>1744.64</v>
      </c>
      <c r="E352" s="221">
        <v>1744.64</v>
      </c>
      <c r="F352" s="221">
        <v>1744.64</v>
      </c>
      <c r="G352" s="221">
        <v>1744.64</v>
      </c>
      <c r="H352" s="221">
        <v>1744.64</v>
      </c>
      <c r="I352" s="221">
        <v>1744.64</v>
      </c>
      <c r="J352" s="221">
        <v>1744.64</v>
      </c>
      <c r="K352" s="221">
        <v>1744.64</v>
      </c>
      <c r="L352" s="221">
        <v>1744.64</v>
      </c>
      <c r="M352" s="221">
        <v>1744.64</v>
      </c>
      <c r="N352" s="221">
        <v>1744.64</v>
      </c>
      <c r="O352" s="221">
        <v>1744.64</v>
      </c>
      <c r="P352" s="218">
        <f t="shared" si="5"/>
        <v>20935.679999999997</v>
      </c>
    </row>
    <row r="353" spans="1:16" ht="14.25">
      <c r="A353" s="211"/>
      <c r="B353" s="219" t="s">
        <v>2060</v>
      </c>
      <c r="C353" s="219" t="s">
        <v>1555</v>
      </c>
      <c r="D353" s="221">
        <v>2358.44</v>
      </c>
      <c r="E353" s="221">
        <v>2358.44</v>
      </c>
      <c r="F353" s="221">
        <v>2358.44</v>
      </c>
      <c r="G353" s="221">
        <v>2358.44</v>
      </c>
      <c r="H353" s="221">
        <v>2358.44</v>
      </c>
      <c r="I353" s="221">
        <v>2358.44</v>
      </c>
      <c r="J353" s="221">
        <v>2358.44</v>
      </c>
      <c r="K353" s="221">
        <v>2358.44</v>
      </c>
      <c r="L353" s="221">
        <v>2358.44</v>
      </c>
      <c r="M353" s="221">
        <v>2358.44</v>
      </c>
      <c r="N353" s="221">
        <v>2358.44</v>
      </c>
      <c r="O353" s="221">
        <v>2358.44</v>
      </c>
      <c r="P353" s="218">
        <f t="shared" si="5"/>
        <v>28301.279999999995</v>
      </c>
    </row>
    <row r="354" spans="1:16" ht="14.25">
      <c r="A354" s="211"/>
      <c r="B354" s="219" t="s">
        <v>2061</v>
      </c>
      <c r="C354" s="219" t="s">
        <v>1556</v>
      </c>
      <c r="D354" s="221">
        <v>1829.3</v>
      </c>
      <c r="E354" s="221">
        <v>1829.3</v>
      </c>
      <c r="F354" s="221">
        <v>1829.3</v>
      </c>
      <c r="G354" s="221">
        <v>1829.3</v>
      </c>
      <c r="H354" s="221">
        <v>1829.3</v>
      </c>
      <c r="I354" s="221">
        <v>1829.3</v>
      </c>
      <c r="J354" s="221">
        <v>1829.3</v>
      </c>
      <c r="K354" s="221">
        <v>1829.3</v>
      </c>
      <c r="L354" s="221">
        <v>1829.3</v>
      </c>
      <c r="M354" s="221">
        <v>1829.3</v>
      </c>
      <c r="N354" s="221">
        <v>1829.3</v>
      </c>
      <c r="O354" s="221">
        <v>1829.3</v>
      </c>
      <c r="P354" s="218">
        <f t="shared" si="5"/>
        <v>21951.599999999995</v>
      </c>
    </row>
    <row r="355" spans="1:16" ht="14.25">
      <c r="A355" s="211"/>
      <c r="B355" s="219" t="s">
        <v>2062</v>
      </c>
      <c r="C355" s="219" t="s">
        <v>1557</v>
      </c>
      <c r="D355" s="221">
        <v>1236.67</v>
      </c>
      <c r="E355" s="221">
        <v>1236.67</v>
      </c>
      <c r="F355" s="221">
        <v>1236.67</v>
      </c>
      <c r="G355" s="221">
        <v>1236.67</v>
      </c>
      <c r="H355" s="221">
        <v>1236.67</v>
      </c>
      <c r="I355" s="221">
        <v>1236.67</v>
      </c>
      <c r="J355" s="221">
        <v>1236.67</v>
      </c>
      <c r="K355" s="221">
        <v>1236.67</v>
      </c>
      <c r="L355" s="221">
        <v>1236.67</v>
      </c>
      <c r="M355" s="221">
        <v>1236.67</v>
      </c>
      <c r="N355" s="221">
        <v>1236.67</v>
      </c>
      <c r="O355" s="221">
        <v>1236.67</v>
      </c>
      <c r="P355" s="218">
        <f t="shared" si="5"/>
        <v>14840.04</v>
      </c>
    </row>
    <row r="356" spans="1:16" ht="14.25">
      <c r="A356" s="211"/>
      <c r="B356" s="219" t="s">
        <v>2063</v>
      </c>
      <c r="C356" s="219" t="s">
        <v>1558</v>
      </c>
      <c r="D356" s="221">
        <v>1738.6</v>
      </c>
      <c r="E356" s="221">
        <v>1738.6</v>
      </c>
      <c r="F356" s="221">
        <v>1738.6</v>
      </c>
      <c r="G356" s="221">
        <v>1738.6</v>
      </c>
      <c r="H356" s="221">
        <v>1738.6</v>
      </c>
      <c r="I356" s="221">
        <v>1738.6</v>
      </c>
      <c r="J356" s="221">
        <v>1738.6</v>
      </c>
      <c r="K356" s="221">
        <v>1738.6</v>
      </c>
      <c r="L356" s="221">
        <v>1738.6</v>
      </c>
      <c r="M356" s="221">
        <v>1738.6</v>
      </c>
      <c r="N356" s="221">
        <v>1738.6</v>
      </c>
      <c r="O356" s="221">
        <v>1738.6</v>
      </c>
      <c r="P356" s="218">
        <f t="shared" si="5"/>
        <v>20863.199999999997</v>
      </c>
    </row>
    <row r="357" spans="1:16" ht="14.25">
      <c r="A357" s="211"/>
      <c r="B357" s="219" t="s">
        <v>2064</v>
      </c>
      <c r="C357" s="219" t="s">
        <v>1559</v>
      </c>
      <c r="D357" s="221">
        <v>2431.01</v>
      </c>
      <c r="E357" s="221">
        <v>2431.01</v>
      </c>
      <c r="F357" s="221">
        <v>2431.01</v>
      </c>
      <c r="G357" s="221">
        <v>2431.01</v>
      </c>
      <c r="H357" s="221">
        <v>2431.01</v>
      </c>
      <c r="I357" s="221">
        <v>2431.01</v>
      </c>
      <c r="J357" s="221">
        <v>2431.01</v>
      </c>
      <c r="K357" s="221">
        <v>2431.01</v>
      </c>
      <c r="L357" s="221">
        <v>2431.01</v>
      </c>
      <c r="M357" s="221">
        <v>2431.01</v>
      </c>
      <c r="N357" s="221">
        <v>2431.01</v>
      </c>
      <c r="O357" s="221">
        <v>2431.01</v>
      </c>
      <c r="P357" s="218">
        <f t="shared" si="5"/>
        <v>29172.12000000001</v>
      </c>
    </row>
    <row r="358" spans="1:16" ht="14.25">
      <c r="A358" s="211"/>
      <c r="B358" s="219" t="s">
        <v>2065</v>
      </c>
      <c r="C358" s="219" t="s">
        <v>1560</v>
      </c>
      <c r="D358" s="221">
        <v>1859.54</v>
      </c>
      <c r="E358" s="221">
        <v>1859.54</v>
      </c>
      <c r="F358" s="221">
        <v>1859.54</v>
      </c>
      <c r="G358" s="221">
        <v>1859.54</v>
      </c>
      <c r="H358" s="221">
        <v>1859.54</v>
      </c>
      <c r="I358" s="221">
        <v>1859.54</v>
      </c>
      <c r="J358" s="221">
        <v>1859.54</v>
      </c>
      <c r="K358" s="221">
        <v>1859.54</v>
      </c>
      <c r="L358" s="221">
        <v>1859.54</v>
      </c>
      <c r="M358" s="221">
        <v>1859.54</v>
      </c>
      <c r="N358" s="221">
        <v>1859.54</v>
      </c>
      <c r="O358" s="221">
        <v>1859.54</v>
      </c>
      <c r="P358" s="218">
        <f t="shared" si="5"/>
        <v>22314.480000000007</v>
      </c>
    </row>
    <row r="359" spans="1:16" ht="14.25">
      <c r="A359" s="211"/>
      <c r="B359" s="219" t="s">
        <v>2066</v>
      </c>
      <c r="C359" s="219" t="s">
        <v>1561</v>
      </c>
      <c r="D359" s="221">
        <v>1248.76</v>
      </c>
      <c r="E359" s="221">
        <v>1248.76</v>
      </c>
      <c r="F359" s="221">
        <v>1248.76</v>
      </c>
      <c r="G359" s="221">
        <v>1248.76</v>
      </c>
      <c r="H359" s="221">
        <v>1248.76</v>
      </c>
      <c r="I359" s="221">
        <v>1248.76</v>
      </c>
      <c r="J359" s="221">
        <v>1248.76</v>
      </c>
      <c r="K359" s="221">
        <v>1248.76</v>
      </c>
      <c r="L359" s="221">
        <v>1248.76</v>
      </c>
      <c r="M359" s="221">
        <v>1248.76</v>
      </c>
      <c r="N359" s="221">
        <v>1248.76</v>
      </c>
      <c r="O359" s="221">
        <v>1248.76</v>
      </c>
      <c r="P359" s="218">
        <f t="shared" si="5"/>
        <v>14985.12</v>
      </c>
    </row>
    <row r="360" spans="1:16" ht="14.25">
      <c r="A360" s="211"/>
      <c r="B360" s="219" t="s">
        <v>2067</v>
      </c>
      <c r="C360" s="219" t="s">
        <v>123</v>
      </c>
      <c r="D360" s="221">
        <v>1738.6</v>
      </c>
      <c r="E360" s="221">
        <v>1738.6</v>
      </c>
      <c r="F360" s="221">
        <v>1738.6</v>
      </c>
      <c r="G360" s="221">
        <v>1738.6</v>
      </c>
      <c r="H360" s="221">
        <v>1738.6</v>
      </c>
      <c r="I360" s="221">
        <v>1738.6</v>
      </c>
      <c r="J360" s="221">
        <v>1738.6</v>
      </c>
      <c r="K360" s="221">
        <v>1738.6</v>
      </c>
      <c r="L360" s="221">
        <v>1738.6</v>
      </c>
      <c r="M360" s="221">
        <v>1738.6</v>
      </c>
      <c r="N360" s="221">
        <v>1738.6</v>
      </c>
      <c r="O360" s="221">
        <v>1738.6</v>
      </c>
      <c r="P360" s="218">
        <f t="shared" si="5"/>
        <v>20863.199999999997</v>
      </c>
    </row>
    <row r="361" spans="1:16" ht="14.25">
      <c r="A361" s="211"/>
      <c r="B361" s="219" t="s">
        <v>2068</v>
      </c>
      <c r="C361" s="219" t="s">
        <v>124</v>
      </c>
      <c r="D361" s="221">
        <v>1750.69</v>
      </c>
      <c r="E361" s="221">
        <v>1750.69</v>
      </c>
      <c r="F361" s="221">
        <v>1750.69</v>
      </c>
      <c r="G361" s="221">
        <v>1750.69</v>
      </c>
      <c r="H361" s="221">
        <v>1750.69</v>
      </c>
      <c r="I361" s="221">
        <v>1750.69</v>
      </c>
      <c r="J361" s="221">
        <v>1750.69</v>
      </c>
      <c r="K361" s="221">
        <v>1750.69</v>
      </c>
      <c r="L361" s="221">
        <v>1750.69</v>
      </c>
      <c r="M361" s="221">
        <v>1750.69</v>
      </c>
      <c r="N361" s="221">
        <v>1750.69</v>
      </c>
      <c r="O361" s="221">
        <v>1750.69</v>
      </c>
      <c r="P361" s="218">
        <f t="shared" si="5"/>
        <v>21008.28</v>
      </c>
    </row>
    <row r="362" spans="1:16" ht="14.25">
      <c r="A362" s="211"/>
      <c r="B362" s="219" t="s">
        <v>2069</v>
      </c>
      <c r="C362" s="219" t="s">
        <v>1562</v>
      </c>
      <c r="D362" s="221">
        <v>1750.69</v>
      </c>
      <c r="E362" s="221">
        <v>1750.69</v>
      </c>
      <c r="F362" s="221">
        <v>1750.69</v>
      </c>
      <c r="G362" s="221">
        <v>1750.69</v>
      </c>
      <c r="H362" s="221">
        <v>1750.69</v>
      </c>
      <c r="I362" s="221">
        <v>1750.69</v>
      </c>
      <c r="J362" s="221">
        <v>1750.69</v>
      </c>
      <c r="K362" s="221">
        <v>1750.69</v>
      </c>
      <c r="L362" s="221">
        <v>1750.69</v>
      </c>
      <c r="M362" s="221">
        <v>1750.69</v>
      </c>
      <c r="N362" s="221">
        <v>1750.69</v>
      </c>
      <c r="O362" s="221">
        <v>1750.69</v>
      </c>
      <c r="P362" s="218">
        <f t="shared" si="5"/>
        <v>21008.28</v>
      </c>
    </row>
    <row r="363" spans="1:16" ht="14.25">
      <c r="A363" s="211"/>
      <c r="B363" s="219" t="s">
        <v>2070</v>
      </c>
      <c r="C363" s="219" t="s">
        <v>1563</v>
      </c>
      <c r="D363" s="221">
        <v>2431.01</v>
      </c>
      <c r="E363" s="221">
        <v>2431.01</v>
      </c>
      <c r="F363" s="221">
        <v>2431.01</v>
      </c>
      <c r="G363" s="221">
        <v>2431.01</v>
      </c>
      <c r="H363" s="221">
        <v>2431.01</v>
      </c>
      <c r="I363" s="221">
        <v>2431.01</v>
      </c>
      <c r="J363" s="221">
        <v>2431.01</v>
      </c>
      <c r="K363" s="221">
        <v>2431.01</v>
      </c>
      <c r="L363" s="221">
        <v>2431.01</v>
      </c>
      <c r="M363" s="221">
        <v>2431.01</v>
      </c>
      <c r="N363" s="221">
        <v>2431.01</v>
      </c>
      <c r="O363" s="221">
        <v>2431.01</v>
      </c>
      <c r="P363" s="218">
        <f t="shared" si="5"/>
        <v>29172.12000000001</v>
      </c>
    </row>
    <row r="364" spans="1:16" ht="14.25">
      <c r="A364" s="211"/>
      <c r="B364" s="219" t="s">
        <v>2071</v>
      </c>
      <c r="C364" s="219" t="s">
        <v>1564</v>
      </c>
      <c r="D364" s="221">
        <v>1856.52</v>
      </c>
      <c r="E364" s="221">
        <v>1856.52</v>
      </c>
      <c r="F364" s="221">
        <v>1856.52</v>
      </c>
      <c r="G364" s="221">
        <v>1856.52</v>
      </c>
      <c r="H364" s="221">
        <v>1856.52</v>
      </c>
      <c r="I364" s="221">
        <v>1856.52</v>
      </c>
      <c r="J364" s="221">
        <v>1856.52</v>
      </c>
      <c r="K364" s="221">
        <v>1856.52</v>
      </c>
      <c r="L364" s="221">
        <v>1856.52</v>
      </c>
      <c r="M364" s="221">
        <v>1856.52</v>
      </c>
      <c r="N364" s="221">
        <v>1856.52</v>
      </c>
      <c r="O364" s="221">
        <v>1856.52</v>
      </c>
      <c r="P364" s="218">
        <f t="shared" si="5"/>
        <v>22278.24</v>
      </c>
    </row>
    <row r="365" spans="1:16" ht="14.25">
      <c r="A365" s="211"/>
      <c r="B365" s="219" t="s">
        <v>2072</v>
      </c>
      <c r="C365" s="219" t="s">
        <v>1565</v>
      </c>
      <c r="D365" s="221">
        <v>1269.93</v>
      </c>
      <c r="E365" s="221">
        <v>1269.93</v>
      </c>
      <c r="F365" s="221">
        <v>1269.93</v>
      </c>
      <c r="G365" s="221">
        <v>1269.93</v>
      </c>
      <c r="H365" s="221">
        <v>1269.93</v>
      </c>
      <c r="I365" s="221">
        <v>1269.93</v>
      </c>
      <c r="J365" s="221">
        <v>1269.93</v>
      </c>
      <c r="K365" s="221">
        <v>1269.93</v>
      </c>
      <c r="L365" s="221">
        <v>1269.93</v>
      </c>
      <c r="M365" s="221">
        <v>1269.93</v>
      </c>
      <c r="N365" s="221">
        <v>1269.93</v>
      </c>
      <c r="O365" s="221">
        <v>1269.93</v>
      </c>
      <c r="P365" s="218">
        <f t="shared" si="5"/>
        <v>15239.160000000002</v>
      </c>
    </row>
    <row r="366" spans="1:16" ht="14.25">
      <c r="A366" s="211"/>
      <c r="B366" s="219" t="s">
        <v>2073</v>
      </c>
      <c r="C366" s="219" t="s">
        <v>1566</v>
      </c>
      <c r="D366" s="221">
        <v>1762.78</v>
      </c>
      <c r="E366" s="221">
        <v>1762.78</v>
      </c>
      <c r="F366" s="221">
        <v>1762.78</v>
      </c>
      <c r="G366" s="221">
        <v>1762.78</v>
      </c>
      <c r="H366" s="221">
        <v>1762.78</v>
      </c>
      <c r="I366" s="221">
        <v>1762.78</v>
      </c>
      <c r="J366" s="221">
        <v>1762.78</v>
      </c>
      <c r="K366" s="221">
        <v>1762.78</v>
      </c>
      <c r="L366" s="221">
        <v>1762.78</v>
      </c>
      <c r="M366" s="221">
        <v>1762.78</v>
      </c>
      <c r="N366" s="221">
        <v>1762.78</v>
      </c>
      <c r="O366" s="221">
        <v>1762.78</v>
      </c>
      <c r="P366" s="218">
        <f t="shared" si="5"/>
        <v>21153.36</v>
      </c>
    </row>
    <row r="367" spans="1:16" ht="14.25">
      <c r="A367" s="211"/>
      <c r="B367" s="219" t="s">
        <v>2074</v>
      </c>
      <c r="C367" s="219" t="s">
        <v>1567</v>
      </c>
      <c r="D367" s="221">
        <v>2437.06</v>
      </c>
      <c r="E367" s="221">
        <v>2437.06</v>
      </c>
      <c r="F367" s="221">
        <v>2437.06</v>
      </c>
      <c r="G367" s="221">
        <v>2437.06</v>
      </c>
      <c r="H367" s="221">
        <v>2437.06</v>
      </c>
      <c r="I367" s="221">
        <v>2437.06</v>
      </c>
      <c r="J367" s="221">
        <v>2437.06</v>
      </c>
      <c r="K367" s="221">
        <v>2437.06</v>
      </c>
      <c r="L367" s="221">
        <v>2437.06</v>
      </c>
      <c r="M367" s="221">
        <v>2437.06</v>
      </c>
      <c r="N367" s="221">
        <v>2437.06</v>
      </c>
      <c r="O367" s="221">
        <v>2437.06</v>
      </c>
      <c r="P367" s="218">
        <f t="shared" si="5"/>
        <v>29244.720000000005</v>
      </c>
    </row>
    <row r="368" spans="1:16" ht="14.25">
      <c r="A368" s="211"/>
      <c r="B368" s="219" t="s">
        <v>2075</v>
      </c>
      <c r="C368" s="219" t="s">
        <v>1568</v>
      </c>
      <c r="D368" s="221">
        <v>1856.52</v>
      </c>
      <c r="E368" s="221">
        <v>1856.52</v>
      </c>
      <c r="F368" s="221">
        <v>1856.52</v>
      </c>
      <c r="G368" s="221">
        <v>1856.52</v>
      </c>
      <c r="H368" s="221">
        <v>1856.52</v>
      </c>
      <c r="I368" s="221">
        <v>1856.52</v>
      </c>
      <c r="J368" s="221">
        <v>1856.52</v>
      </c>
      <c r="K368" s="221">
        <v>1856.52</v>
      </c>
      <c r="L368" s="221">
        <v>1856.52</v>
      </c>
      <c r="M368" s="221">
        <v>1856.52</v>
      </c>
      <c r="N368" s="221">
        <v>1856.52</v>
      </c>
      <c r="O368" s="221">
        <v>1856.52</v>
      </c>
      <c r="P368" s="218">
        <f t="shared" si="5"/>
        <v>22278.24</v>
      </c>
    </row>
    <row r="369" spans="1:16" ht="14.25">
      <c r="A369" s="211"/>
      <c r="B369" s="219" t="s">
        <v>2076</v>
      </c>
      <c r="C369" s="219" t="s">
        <v>1569</v>
      </c>
      <c r="D369" s="221">
        <v>1257.84</v>
      </c>
      <c r="E369" s="221">
        <v>1257.84</v>
      </c>
      <c r="F369" s="221">
        <v>1257.84</v>
      </c>
      <c r="G369" s="221">
        <v>1257.84</v>
      </c>
      <c r="H369" s="221">
        <v>1257.84</v>
      </c>
      <c r="I369" s="221">
        <v>1257.84</v>
      </c>
      <c r="J369" s="221">
        <v>1257.84</v>
      </c>
      <c r="K369" s="221">
        <v>1257.84</v>
      </c>
      <c r="L369" s="221">
        <v>1257.84</v>
      </c>
      <c r="M369" s="221">
        <v>1257.84</v>
      </c>
      <c r="N369" s="221">
        <v>1257.84</v>
      </c>
      <c r="O369" s="221">
        <v>1257.84</v>
      </c>
      <c r="P369" s="218">
        <f t="shared" si="5"/>
        <v>15094.08</v>
      </c>
    </row>
    <row r="370" spans="1:16" ht="14.25">
      <c r="A370" s="211"/>
      <c r="B370" s="219" t="s">
        <v>2077</v>
      </c>
      <c r="C370" s="219" t="s">
        <v>1570</v>
      </c>
      <c r="D370" s="221">
        <v>1768.83</v>
      </c>
      <c r="E370" s="221">
        <v>1768.83</v>
      </c>
      <c r="F370" s="221">
        <v>1768.83</v>
      </c>
      <c r="G370" s="221">
        <v>1768.83</v>
      </c>
      <c r="H370" s="221">
        <v>1768.83</v>
      </c>
      <c r="I370" s="221">
        <v>1768.83</v>
      </c>
      <c r="J370" s="221">
        <v>1768.83</v>
      </c>
      <c r="K370" s="221">
        <v>1768.83</v>
      </c>
      <c r="L370" s="221">
        <v>1768.83</v>
      </c>
      <c r="M370" s="221">
        <v>1768.83</v>
      </c>
      <c r="N370" s="221">
        <v>1768.83</v>
      </c>
      <c r="O370" s="221">
        <v>1768.83</v>
      </c>
      <c r="P370" s="218">
        <f t="shared" si="5"/>
        <v>21225.96</v>
      </c>
    </row>
    <row r="371" spans="1:16" ht="14.25">
      <c r="A371" s="211"/>
      <c r="B371" s="219" t="s">
        <v>2078</v>
      </c>
      <c r="C371" s="219" t="s">
        <v>1571</v>
      </c>
      <c r="D371" s="221">
        <v>2452.18</v>
      </c>
      <c r="E371" s="221">
        <v>2452.18</v>
      </c>
      <c r="F371" s="221">
        <v>2452.18</v>
      </c>
      <c r="G371" s="221">
        <v>2452.18</v>
      </c>
      <c r="H371" s="221">
        <v>2452.18</v>
      </c>
      <c r="I371" s="221">
        <v>2452.18</v>
      </c>
      <c r="J371" s="221">
        <v>2452.18</v>
      </c>
      <c r="K371" s="221">
        <v>2452.18</v>
      </c>
      <c r="L371" s="221">
        <v>2452.18</v>
      </c>
      <c r="M371" s="221">
        <v>2452.18</v>
      </c>
      <c r="N371" s="221">
        <v>2452.18</v>
      </c>
      <c r="O371" s="221">
        <v>2452.18</v>
      </c>
      <c r="P371" s="218">
        <f t="shared" si="5"/>
        <v>29426.16</v>
      </c>
    </row>
    <row r="372" spans="1:16" ht="14.25">
      <c r="A372" s="211"/>
      <c r="B372" s="219" t="s">
        <v>2079</v>
      </c>
      <c r="C372" s="219" t="s">
        <v>125</v>
      </c>
      <c r="D372" s="221">
        <v>2300.99</v>
      </c>
      <c r="E372" s="221">
        <v>2300.99</v>
      </c>
      <c r="F372" s="221">
        <v>2300.99</v>
      </c>
      <c r="G372" s="221">
        <v>2300.99</v>
      </c>
      <c r="H372" s="221">
        <v>2300.99</v>
      </c>
      <c r="I372" s="221">
        <v>2300.99</v>
      </c>
      <c r="J372" s="221">
        <v>2300.99</v>
      </c>
      <c r="K372" s="221">
        <v>2300.99</v>
      </c>
      <c r="L372" s="221">
        <v>2300.99</v>
      </c>
      <c r="M372" s="221">
        <v>2300.99</v>
      </c>
      <c r="N372" s="221">
        <v>2300.99</v>
      </c>
      <c r="O372" s="221">
        <v>2300.99</v>
      </c>
      <c r="P372" s="218">
        <f t="shared" si="5"/>
        <v>27611.87999999999</v>
      </c>
    </row>
    <row r="373" spans="1:16" ht="14.25">
      <c r="A373" s="211"/>
      <c r="B373" s="219" t="s">
        <v>2080</v>
      </c>
      <c r="C373" s="219" t="s">
        <v>1572</v>
      </c>
      <c r="D373" s="221">
        <v>1856.52</v>
      </c>
      <c r="E373" s="221">
        <v>1856.52</v>
      </c>
      <c r="F373" s="221">
        <v>1856.52</v>
      </c>
      <c r="G373" s="221">
        <v>1856.52</v>
      </c>
      <c r="H373" s="221">
        <v>1856.52</v>
      </c>
      <c r="I373" s="221">
        <v>1856.52</v>
      </c>
      <c r="J373" s="221">
        <v>1856.52</v>
      </c>
      <c r="K373" s="221">
        <v>1856.52</v>
      </c>
      <c r="L373" s="221">
        <v>1856.52</v>
      </c>
      <c r="M373" s="221">
        <v>1856.52</v>
      </c>
      <c r="N373" s="221">
        <v>1856.52</v>
      </c>
      <c r="O373" s="221">
        <v>1856.52</v>
      </c>
      <c r="P373" s="218">
        <f t="shared" si="5"/>
        <v>22278.24</v>
      </c>
    </row>
    <row r="374" spans="1:16" ht="14.25">
      <c r="A374" s="211"/>
      <c r="B374" s="219" t="s">
        <v>2081</v>
      </c>
      <c r="C374" s="219" t="s">
        <v>1573</v>
      </c>
      <c r="D374" s="221">
        <v>1263.88</v>
      </c>
      <c r="E374" s="221">
        <v>1263.88</v>
      </c>
      <c r="F374" s="221">
        <v>1263.88</v>
      </c>
      <c r="G374" s="221">
        <v>1263.88</v>
      </c>
      <c r="H374" s="221">
        <v>1263.88</v>
      </c>
      <c r="I374" s="221">
        <v>1263.88</v>
      </c>
      <c r="J374" s="221">
        <v>1263.88</v>
      </c>
      <c r="K374" s="221">
        <v>1263.88</v>
      </c>
      <c r="L374" s="221">
        <v>1263.88</v>
      </c>
      <c r="M374" s="221">
        <v>1263.88</v>
      </c>
      <c r="N374" s="221">
        <v>1263.88</v>
      </c>
      <c r="O374" s="221">
        <v>1263.88</v>
      </c>
      <c r="P374" s="218">
        <f t="shared" si="5"/>
        <v>15166.560000000005</v>
      </c>
    </row>
    <row r="375" spans="1:16" ht="14.25">
      <c r="A375" s="211"/>
      <c r="B375" s="219" t="s">
        <v>2082</v>
      </c>
      <c r="C375" s="219" t="s">
        <v>1574</v>
      </c>
      <c r="D375" s="221">
        <v>1762.78</v>
      </c>
      <c r="E375" s="221">
        <v>1762.78</v>
      </c>
      <c r="F375" s="221">
        <v>1762.78</v>
      </c>
      <c r="G375" s="221">
        <v>1762.78</v>
      </c>
      <c r="H375" s="221">
        <v>1762.78</v>
      </c>
      <c r="I375" s="221">
        <v>1762.78</v>
      </c>
      <c r="J375" s="221">
        <v>1762.78</v>
      </c>
      <c r="K375" s="221">
        <v>1762.78</v>
      </c>
      <c r="L375" s="221">
        <v>1762.78</v>
      </c>
      <c r="M375" s="221">
        <v>1762.78</v>
      </c>
      <c r="N375" s="221">
        <v>1762.78</v>
      </c>
      <c r="O375" s="221">
        <v>1762.78</v>
      </c>
      <c r="P375" s="218">
        <f t="shared" si="5"/>
        <v>21153.36</v>
      </c>
    </row>
    <row r="376" spans="1:16" ht="14.25">
      <c r="A376" s="211"/>
      <c r="B376" s="219" t="s">
        <v>2083</v>
      </c>
      <c r="C376" s="219" t="s">
        <v>1575</v>
      </c>
      <c r="D376" s="221">
        <v>2434.03</v>
      </c>
      <c r="E376" s="221">
        <v>2434.03</v>
      </c>
      <c r="F376" s="221">
        <v>2434.03</v>
      </c>
      <c r="G376" s="221">
        <v>2434.03</v>
      </c>
      <c r="H376" s="221">
        <v>2434.03</v>
      </c>
      <c r="I376" s="221">
        <v>2434.03</v>
      </c>
      <c r="J376" s="221">
        <v>2434.03</v>
      </c>
      <c r="K376" s="221">
        <v>2434.03</v>
      </c>
      <c r="L376" s="221">
        <v>2434.03</v>
      </c>
      <c r="M376" s="221">
        <v>2434.03</v>
      </c>
      <c r="N376" s="221">
        <v>2434.03</v>
      </c>
      <c r="O376" s="221">
        <v>2434.03</v>
      </c>
      <c r="P376" s="218">
        <f t="shared" si="5"/>
        <v>29208.359999999997</v>
      </c>
    </row>
    <row r="377" spans="1:16" ht="14.25">
      <c r="A377" s="211"/>
      <c r="B377" s="219" t="s">
        <v>2084</v>
      </c>
      <c r="C377" s="219" t="s">
        <v>1576</v>
      </c>
      <c r="D377" s="221">
        <v>1859.54</v>
      </c>
      <c r="E377" s="221">
        <v>1859.54</v>
      </c>
      <c r="F377" s="221">
        <v>1859.54</v>
      </c>
      <c r="G377" s="221">
        <v>1859.54</v>
      </c>
      <c r="H377" s="221">
        <v>1859.54</v>
      </c>
      <c r="I377" s="221">
        <v>1859.54</v>
      </c>
      <c r="J377" s="221">
        <v>1859.54</v>
      </c>
      <c r="K377" s="221">
        <v>1859.54</v>
      </c>
      <c r="L377" s="221">
        <v>1859.54</v>
      </c>
      <c r="M377" s="221">
        <v>1859.54</v>
      </c>
      <c r="N377" s="221">
        <v>1859.54</v>
      </c>
      <c r="O377" s="221">
        <v>1859.54</v>
      </c>
      <c r="P377" s="218">
        <f t="shared" si="5"/>
        <v>22314.480000000007</v>
      </c>
    </row>
    <row r="378" spans="1:16" ht="14.25">
      <c r="A378" s="211"/>
      <c r="B378" s="219" t="s">
        <v>2085</v>
      </c>
      <c r="C378" s="219" t="s">
        <v>1577</v>
      </c>
      <c r="D378" s="221">
        <v>1257.84</v>
      </c>
      <c r="E378" s="221">
        <v>1257.84</v>
      </c>
      <c r="F378" s="221">
        <v>1257.84</v>
      </c>
      <c r="G378" s="221">
        <v>1257.84</v>
      </c>
      <c r="H378" s="221">
        <v>1257.84</v>
      </c>
      <c r="I378" s="221">
        <v>1257.84</v>
      </c>
      <c r="J378" s="221">
        <v>1257.84</v>
      </c>
      <c r="K378" s="221">
        <v>1257.84</v>
      </c>
      <c r="L378" s="221">
        <v>1257.84</v>
      </c>
      <c r="M378" s="221">
        <v>1257.84</v>
      </c>
      <c r="N378" s="221">
        <v>1257.84</v>
      </c>
      <c r="O378" s="221">
        <v>1257.84</v>
      </c>
      <c r="P378" s="218">
        <f t="shared" si="5"/>
        <v>15094.08</v>
      </c>
    </row>
    <row r="379" spans="1:16" ht="14.25">
      <c r="A379" s="211"/>
      <c r="B379" s="219" t="s">
        <v>2086</v>
      </c>
      <c r="C379" s="219" t="s">
        <v>1578</v>
      </c>
      <c r="D379" s="221">
        <v>1759.76</v>
      </c>
      <c r="E379" s="221">
        <v>1759.76</v>
      </c>
      <c r="F379" s="221">
        <v>1759.76</v>
      </c>
      <c r="G379" s="221">
        <v>1759.76</v>
      </c>
      <c r="H379" s="221">
        <v>1759.76</v>
      </c>
      <c r="I379" s="221">
        <v>1759.76</v>
      </c>
      <c r="J379" s="221">
        <v>1759.76</v>
      </c>
      <c r="K379" s="221">
        <v>1759.76</v>
      </c>
      <c r="L379" s="221">
        <v>1759.76</v>
      </c>
      <c r="M379" s="221">
        <v>1759.76</v>
      </c>
      <c r="N379" s="221">
        <v>1759.76</v>
      </c>
      <c r="O379" s="221">
        <v>1759.76</v>
      </c>
      <c r="P379" s="218">
        <f t="shared" si="5"/>
        <v>21117.119999999995</v>
      </c>
    </row>
    <row r="380" spans="1:16" ht="14.25">
      <c r="A380" s="211"/>
      <c r="B380" s="219" t="s">
        <v>2087</v>
      </c>
      <c r="C380" s="219" t="s">
        <v>1579</v>
      </c>
      <c r="D380" s="221">
        <v>2437.06</v>
      </c>
      <c r="E380" s="221">
        <v>2437.06</v>
      </c>
      <c r="F380" s="221">
        <v>2437.06</v>
      </c>
      <c r="G380" s="221">
        <v>2437.06</v>
      </c>
      <c r="H380" s="221">
        <v>2437.06</v>
      </c>
      <c r="I380" s="221">
        <v>2437.06</v>
      </c>
      <c r="J380" s="221">
        <v>2437.06</v>
      </c>
      <c r="K380" s="221">
        <v>2437.06</v>
      </c>
      <c r="L380" s="221">
        <v>2437.06</v>
      </c>
      <c r="M380" s="221">
        <v>2437.06</v>
      </c>
      <c r="N380" s="221">
        <v>2437.06</v>
      </c>
      <c r="O380" s="221">
        <v>2437.06</v>
      </c>
      <c r="P380" s="218">
        <f t="shared" si="5"/>
        <v>29244.720000000005</v>
      </c>
    </row>
    <row r="381" spans="1:16" ht="14.25">
      <c r="A381" s="211"/>
      <c r="B381" s="219" t="s">
        <v>2088</v>
      </c>
      <c r="C381" s="219" t="s">
        <v>1580</v>
      </c>
      <c r="D381" s="221">
        <v>1862.56</v>
      </c>
      <c r="E381" s="221">
        <v>1862.56</v>
      </c>
      <c r="F381" s="221">
        <v>1862.56</v>
      </c>
      <c r="G381" s="221">
        <v>1862.56</v>
      </c>
      <c r="H381" s="221">
        <v>1862.56</v>
      </c>
      <c r="I381" s="221">
        <v>1862.56</v>
      </c>
      <c r="J381" s="221">
        <v>1862.56</v>
      </c>
      <c r="K381" s="221">
        <v>1862.56</v>
      </c>
      <c r="L381" s="221">
        <v>1862.56</v>
      </c>
      <c r="M381" s="221">
        <v>1862.56</v>
      </c>
      <c r="N381" s="221">
        <v>1862.56</v>
      </c>
      <c r="O381" s="221">
        <v>1862.56</v>
      </c>
      <c r="P381" s="218">
        <f aca="true" t="shared" si="6" ref="P381:P440">SUM(D381:O381)</f>
        <v>22350.72</v>
      </c>
    </row>
    <row r="382" spans="1:16" ht="14.25">
      <c r="A382" s="211"/>
      <c r="B382" s="219" t="s">
        <v>2089</v>
      </c>
      <c r="C382" s="219" t="s">
        <v>1581</v>
      </c>
      <c r="D382" s="221">
        <v>1260.86</v>
      </c>
      <c r="E382" s="221">
        <v>1260.86</v>
      </c>
      <c r="F382" s="221">
        <v>1260.86</v>
      </c>
      <c r="G382" s="221">
        <v>1260.86</v>
      </c>
      <c r="H382" s="221">
        <v>1260.86</v>
      </c>
      <c r="I382" s="221">
        <v>1260.86</v>
      </c>
      <c r="J382" s="221">
        <v>1260.86</v>
      </c>
      <c r="K382" s="221">
        <v>1260.86</v>
      </c>
      <c r="L382" s="221">
        <v>1260.86</v>
      </c>
      <c r="M382" s="221">
        <v>1260.86</v>
      </c>
      <c r="N382" s="221">
        <v>1260.86</v>
      </c>
      <c r="O382" s="221">
        <v>1260.86</v>
      </c>
      <c r="P382" s="218">
        <f t="shared" si="6"/>
        <v>15130.320000000002</v>
      </c>
    </row>
    <row r="383" spans="1:16" ht="14.25">
      <c r="A383" s="211"/>
      <c r="B383" s="219" t="s">
        <v>2090</v>
      </c>
      <c r="C383" s="219" t="s">
        <v>126</v>
      </c>
      <c r="D383" s="221">
        <v>1847.45</v>
      </c>
      <c r="E383" s="221">
        <v>1847.45</v>
      </c>
      <c r="F383" s="221">
        <v>1847.45</v>
      </c>
      <c r="G383" s="221">
        <v>1847.45</v>
      </c>
      <c r="H383" s="221">
        <v>1847.45</v>
      </c>
      <c r="I383" s="221">
        <v>1847.45</v>
      </c>
      <c r="J383" s="221">
        <v>1847.45</v>
      </c>
      <c r="K383" s="221">
        <v>1847.45</v>
      </c>
      <c r="L383" s="221">
        <v>1847.45</v>
      </c>
      <c r="M383" s="221">
        <v>1847.45</v>
      </c>
      <c r="N383" s="221">
        <v>1847.45</v>
      </c>
      <c r="O383" s="221">
        <v>1847.45</v>
      </c>
      <c r="P383" s="218">
        <f t="shared" si="6"/>
        <v>22169.400000000005</v>
      </c>
    </row>
    <row r="384" spans="1:16" ht="14.25">
      <c r="A384" s="211"/>
      <c r="B384" s="219" t="s">
        <v>2091</v>
      </c>
      <c r="C384" s="219" t="s">
        <v>1582</v>
      </c>
      <c r="D384" s="221">
        <v>1768.83</v>
      </c>
      <c r="E384" s="221">
        <v>1768.83</v>
      </c>
      <c r="F384" s="221">
        <v>1768.83</v>
      </c>
      <c r="G384" s="221">
        <v>1768.83</v>
      </c>
      <c r="H384" s="221">
        <v>1768.83</v>
      </c>
      <c r="I384" s="221">
        <v>1768.83</v>
      </c>
      <c r="J384" s="221">
        <v>1768.83</v>
      </c>
      <c r="K384" s="221">
        <v>1768.83</v>
      </c>
      <c r="L384" s="221">
        <v>1768.83</v>
      </c>
      <c r="M384" s="221">
        <v>1768.83</v>
      </c>
      <c r="N384" s="221">
        <v>1768.83</v>
      </c>
      <c r="O384" s="221">
        <v>1768.83</v>
      </c>
      <c r="P384" s="218">
        <f t="shared" si="6"/>
        <v>21225.96</v>
      </c>
    </row>
    <row r="385" spans="1:16" ht="14.25">
      <c r="A385" s="211"/>
      <c r="B385" s="219" t="s">
        <v>2092</v>
      </c>
      <c r="C385" s="219" t="s">
        <v>1583</v>
      </c>
      <c r="D385" s="221">
        <v>2437.06</v>
      </c>
      <c r="E385" s="221">
        <v>2437.06</v>
      </c>
      <c r="F385" s="221">
        <v>2437.06</v>
      </c>
      <c r="G385" s="221">
        <v>2437.06</v>
      </c>
      <c r="H385" s="221">
        <v>2437.06</v>
      </c>
      <c r="I385" s="221">
        <v>2437.06</v>
      </c>
      <c r="J385" s="221">
        <v>2437.06</v>
      </c>
      <c r="K385" s="221">
        <v>2437.06</v>
      </c>
      <c r="L385" s="221">
        <v>2437.06</v>
      </c>
      <c r="M385" s="221">
        <v>2437.06</v>
      </c>
      <c r="N385" s="221">
        <v>2437.06</v>
      </c>
      <c r="O385" s="221">
        <v>2437.06</v>
      </c>
      <c r="P385" s="218">
        <f t="shared" si="6"/>
        <v>29244.720000000005</v>
      </c>
    </row>
    <row r="386" spans="1:16" ht="14.25">
      <c r="A386" s="211"/>
      <c r="B386" s="219" t="s">
        <v>2093</v>
      </c>
      <c r="C386" s="219" t="s">
        <v>1584</v>
      </c>
      <c r="D386" s="221">
        <v>1856.52</v>
      </c>
      <c r="E386" s="221">
        <v>1856.52</v>
      </c>
      <c r="F386" s="221">
        <v>1856.52</v>
      </c>
      <c r="G386" s="221">
        <v>1856.52</v>
      </c>
      <c r="H386" s="221">
        <v>1856.52</v>
      </c>
      <c r="I386" s="221">
        <v>1856.52</v>
      </c>
      <c r="J386" s="221">
        <v>1856.52</v>
      </c>
      <c r="K386" s="221">
        <v>1856.52</v>
      </c>
      <c r="L386" s="221">
        <v>1856.52</v>
      </c>
      <c r="M386" s="221">
        <v>1856.52</v>
      </c>
      <c r="N386" s="221">
        <v>1856.52</v>
      </c>
      <c r="O386" s="221">
        <v>1856.52</v>
      </c>
      <c r="P386" s="218">
        <f t="shared" si="6"/>
        <v>22278.24</v>
      </c>
    </row>
    <row r="387" spans="1:16" ht="14.25">
      <c r="A387" s="211"/>
      <c r="B387" s="219" t="s">
        <v>2094</v>
      </c>
      <c r="C387" s="219" t="s">
        <v>1585</v>
      </c>
      <c r="D387" s="221">
        <v>1260.86</v>
      </c>
      <c r="E387" s="221">
        <v>1260.86</v>
      </c>
      <c r="F387" s="221">
        <v>1260.86</v>
      </c>
      <c r="G387" s="221">
        <v>1260.86</v>
      </c>
      <c r="H387" s="221">
        <v>1260.86</v>
      </c>
      <c r="I387" s="221">
        <v>1260.86</v>
      </c>
      <c r="J387" s="221">
        <v>1260.86</v>
      </c>
      <c r="K387" s="221">
        <v>1260.86</v>
      </c>
      <c r="L387" s="221">
        <v>1260.86</v>
      </c>
      <c r="M387" s="221">
        <v>1260.86</v>
      </c>
      <c r="N387" s="221">
        <v>1260.86</v>
      </c>
      <c r="O387" s="221">
        <v>1260.86</v>
      </c>
      <c r="P387" s="218">
        <f t="shared" si="6"/>
        <v>15130.320000000002</v>
      </c>
    </row>
    <row r="388" spans="1:16" ht="14.25">
      <c r="A388" s="211"/>
      <c r="B388" s="219" t="s">
        <v>2095</v>
      </c>
      <c r="C388" s="219" t="s">
        <v>1586</v>
      </c>
      <c r="D388" s="221">
        <v>1768.83</v>
      </c>
      <c r="E388" s="221">
        <v>1768.83</v>
      </c>
      <c r="F388" s="221">
        <v>1768.83</v>
      </c>
      <c r="G388" s="221">
        <v>1768.83</v>
      </c>
      <c r="H388" s="221">
        <v>1768.83</v>
      </c>
      <c r="I388" s="221">
        <v>1768.83</v>
      </c>
      <c r="J388" s="221">
        <v>1768.83</v>
      </c>
      <c r="K388" s="221">
        <v>1768.83</v>
      </c>
      <c r="L388" s="221">
        <v>1768.83</v>
      </c>
      <c r="M388" s="221">
        <v>1768.83</v>
      </c>
      <c r="N388" s="221">
        <v>1768.83</v>
      </c>
      <c r="O388" s="221">
        <v>1768.83</v>
      </c>
      <c r="P388" s="218">
        <f t="shared" si="6"/>
        <v>21225.96</v>
      </c>
    </row>
    <row r="389" spans="1:16" ht="14.25">
      <c r="A389" s="211"/>
      <c r="B389" s="219" t="s">
        <v>2096</v>
      </c>
      <c r="C389" s="219" t="s">
        <v>1587</v>
      </c>
      <c r="D389" s="221">
        <v>2434.03</v>
      </c>
      <c r="E389" s="221">
        <v>2434.03</v>
      </c>
      <c r="F389" s="221">
        <v>2434.03</v>
      </c>
      <c r="G389" s="221">
        <v>2434.03</v>
      </c>
      <c r="H389" s="221">
        <v>2434.03</v>
      </c>
      <c r="I389" s="221">
        <v>2434.03</v>
      </c>
      <c r="J389" s="221">
        <v>2434.03</v>
      </c>
      <c r="K389" s="221">
        <v>2434.03</v>
      </c>
      <c r="L389" s="221">
        <v>2434.03</v>
      </c>
      <c r="M389" s="221">
        <v>2434.03</v>
      </c>
      <c r="N389" s="221">
        <v>2434.03</v>
      </c>
      <c r="O389" s="221">
        <v>2434.03</v>
      </c>
      <c r="P389" s="218">
        <f t="shared" si="6"/>
        <v>29208.359999999997</v>
      </c>
    </row>
    <row r="390" spans="1:16" ht="14.25">
      <c r="A390" s="211"/>
      <c r="B390" s="219" t="s">
        <v>2097</v>
      </c>
      <c r="C390" s="219" t="s">
        <v>1588</v>
      </c>
      <c r="D390" s="221">
        <v>1859.54</v>
      </c>
      <c r="E390" s="221">
        <v>1859.54</v>
      </c>
      <c r="F390" s="221">
        <v>1859.54</v>
      </c>
      <c r="G390" s="221">
        <v>1859.54</v>
      </c>
      <c r="H390" s="221">
        <v>1859.54</v>
      </c>
      <c r="I390" s="221">
        <v>1859.54</v>
      </c>
      <c r="J390" s="221">
        <v>1859.54</v>
      </c>
      <c r="K390" s="221">
        <v>1859.54</v>
      </c>
      <c r="L390" s="221">
        <v>1859.54</v>
      </c>
      <c r="M390" s="221">
        <v>1859.54</v>
      </c>
      <c r="N390" s="221">
        <v>1859.54</v>
      </c>
      <c r="O390" s="221">
        <v>1859.54</v>
      </c>
      <c r="P390" s="218">
        <f t="shared" si="6"/>
        <v>22314.480000000007</v>
      </c>
    </row>
    <row r="391" spans="1:16" ht="14.25">
      <c r="A391" s="211"/>
      <c r="B391" s="219" t="s">
        <v>2098</v>
      </c>
      <c r="C391" s="219" t="s">
        <v>1589</v>
      </c>
      <c r="D391" s="221">
        <v>1260.86</v>
      </c>
      <c r="E391" s="221">
        <v>1260.86</v>
      </c>
      <c r="F391" s="221">
        <v>1260.86</v>
      </c>
      <c r="G391" s="221">
        <v>1260.86</v>
      </c>
      <c r="H391" s="221">
        <v>1260.86</v>
      </c>
      <c r="I391" s="221">
        <v>1260.86</v>
      </c>
      <c r="J391" s="221">
        <v>1260.86</v>
      </c>
      <c r="K391" s="221">
        <v>1260.86</v>
      </c>
      <c r="L391" s="221">
        <v>1260.86</v>
      </c>
      <c r="M391" s="221">
        <v>1260.86</v>
      </c>
      <c r="N391" s="221">
        <v>1260.86</v>
      </c>
      <c r="O391" s="221">
        <v>1260.86</v>
      </c>
      <c r="P391" s="218">
        <f t="shared" si="6"/>
        <v>15130.320000000002</v>
      </c>
    </row>
    <row r="392" spans="1:16" ht="14.25">
      <c r="A392" s="211"/>
      <c r="B392" s="219" t="s">
        <v>2099</v>
      </c>
      <c r="C392" s="219" t="s">
        <v>1590</v>
      </c>
      <c r="D392" s="221">
        <v>1768.83</v>
      </c>
      <c r="E392" s="221">
        <v>1768.83</v>
      </c>
      <c r="F392" s="221">
        <v>1768.83</v>
      </c>
      <c r="G392" s="221">
        <v>1768.83</v>
      </c>
      <c r="H392" s="221">
        <v>1768.83</v>
      </c>
      <c r="I392" s="221">
        <v>1768.83</v>
      </c>
      <c r="J392" s="221">
        <v>1768.83</v>
      </c>
      <c r="K392" s="221">
        <v>1768.83</v>
      </c>
      <c r="L392" s="221">
        <v>1768.83</v>
      </c>
      <c r="M392" s="221">
        <v>1768.83</v>
      </c>
      <c r="N392" s="221">
        <v>1768.83</v>
      </c>
      <c r="O392" s="221">
        <v>1768.83</v>
      </c>
      <c r="P392" s="218">
        <f t="shared" si="6"/>
        <v>21225.96</v>
      </c>
    </row>
    <row r="393" spans="1:16" ht="14.25">
      <c r="A393" s="211"/>
      <c r="B393" s="219" t="s">
        <v>2100</v>
      </c>
      <c r="C393" s="219" t="s">
        <v>1591</v>
      </c>
      <c r="D393" s="221">
        <v>2446.13</v>
      </c>
      <c r="E393" s="221">
        <v>2446.13</v>
      </c>
      <c r="F393" s="221">
        <v>2446.13</v>
      </c>
      <c r="G393" s="221">
        <v>2446.13</v>
      </c>
      <c r="H393" s="221">
        <v>2446.13</v>
      </c>
      <c r="I393" s="221">
        <v>2446.13</v>
      </c>
      <c r="J393" s="221">
        <v>2446.13</v>
      </c>
      <c r="K393" s="221">
        <v>2446.13</v>
      </c>
      <c r="L393" s="221">
        <v>2446.13</v>
      </c>
      <c r="M393" s="221">
        <v>2446.13</v>
      </c>
      <c r="N393" s="221">
        <v>2446.13</v>
      </c>
      <c r="O393" s="221">
        <v>2446.13</v>
      </c>
      <c r="P393" s="218">
        <f t="shared" si="6"/>
        <v>29353.56000000001</v>
      </c>
    </row>
    <row r="394" spans="1:16" ht="14.25">
      <c r="A394" s="211"/>
      <c r="B394" s="219" t="s">
        <v>2101</v>
      </c>
      <c r="C394" s="219" t="s">
        <v>127</v>
      </c>
      <c r="D394" s="221">
        <v>1248.76</v>
      </c>
      <c r="E394" s="221">
        <v>1248.76</v>
      </c>
      <c r="F394" s="221">
        <v>1248.76</v>
      </c>
      <c r="G394" s="221">
        <v>1248.76</v>
      </c>
      <c r="H394" s="221">
        <v>1248.76</v>
      </c>
      <c r="I394" s="221">
        <v>1248.76</v>
      </c>
      <c r="J394" s="221">
        <v>1248.76</v>
      </c>
      <c r="K394" s="221">
        <v>1248.76</v>
      </c>
      <c r="L394" s="221">
        <v>1248.76</v>
      </c>
      <c r="M394" s="221">
        <v>1248.76</v>
      </c>
      <c r="N394" s="221">
        <v>1248.76</v>
      </c>
      <c r="O394" s="221">
        <v>1248.76</v>
      </c>
      <c r="P394" s="218">
        <f t="shared" si="6"/>
        <v>14985.12</v>
      </c>
    </row>
    <row r="395" spans="1:16" ht="14.25">
      <c r="A395" s="211"/>
      <c r="B395" s="219" t="s">
        <v>2102</v>
      </c>
      <c r="C395" s="219" t="s">
        <v>1592</v>
      </c>
      <c r="D395" s="221">
        <v>1865.59</v>
      </c>
      <c r="E395" s="221">
        <v>1865.59</v>
      </c>
      <c r="F395" s="221">
        <v>1865.59</v>
      </c>
      <c r="G395" s="221">
        <v>1865.59</v>
      </c>
      <c r="H395" s="221">
        <v>1865.59</v>
      </c>
      <c r="I395" s="221">
        <v>1865.59</v>
      </c>
      <c r="J395" s="221">
        <v>1865.59</v>
      </c>
      <c r="K395" s="221">
        <v>1865.59</v>
      </c>
      <c r="L395" s="221">
        <v>1865.59</v>
      </c>
      <c r="M395" s="221">
        <v>1865.59</v>
      </c>
      <c r="N395" s="221">
        <v>1865.59</v>
      </c>
      <c r="O395" s="221">
        <v>1865.59</v>
      </c>
      <c r="P395" s="218">
        <f t="shared" si="6"/>
        <v>22387.079999999998</v>
      </c>
    </row>
    <row r="396" spans="1:16" ht="14.25">
      <c r="A396" s="211"/>
      <c r="B396" s="219" t="s">
        <v>2103</v>
      </c>
      <c r="C396" s="219" t="s">
        <v>1593</v>
      </c>
      <c r="D396" s="221">
        <v>1260.86</v>
      </c>
      <c r="E396" s="221">
        <v>1260.86</v>
      </c>
      <c r="F396" s="221">
        <v>1260.86</v>
      </c>
      <c r="G396" s="221">
        <v>1260.86</v>
      </c>
      <c r="H396" s="221">
        <v>1260.86</v>
      </c>
      <c r="I396" s="221">
        <v>1260.86</v>
      </c>
      <c r="J396" s="221">
        <v>1260.86</v>
      </c>
      <c r="K396" s="221">
        <v>1260.86</v>
      </c>
      <c r="L396" s="221">
        <v>1260.86</v>
      </c>
      <c r="M396" s="221">
        <v>1260.86</v>
      </c>
      <c r="N396" s="221">
        <v>1260.86</v>
      </c>
      <c r="O396" s="221">
        <v>1260.86</v>
      </c>
      <c r="P396" s="218">
        <f t="shared" si="6"/>
        <v>15130.320000000002</v>
      </c>
    </row>
    <row r="397" spans="1:16" ht="14.25">
      <c r="A397" s="211"/>
      <c r="B397" s="219" t="s">
        <v>2104</v>
      </c>
      <c r="C397" s="219" t="s">
        <v>1594</v>
      </c>
      <c r="D397" s="221">
        <v>1771.86</v>
      </c>
      <c r="E397" s="221">
        <v>1771.86</v>
      </c>
      <c r="F397" s="221">
        <v>1771.86</v>
      </c>
      <c r="G397" s="221">
        <v>1771.86</v>
      </c>
      <c r="H397" s="221">
        <v>1771.86</v>
      </c>
      <c r="I397" s="221">
        <v>1771.86</v>
      </c>
      <c r="J397" s="221">
        <v>1771.86</v>
      </c>
      <c r="K397" s="221">
        <v>1771.86</v>
      </c>
      <c r="L397" s="221">
        <v>1771.86</v>
      </c>
      <c r="M397" s="221">
        <v>1771.86</v>
      </c>
      <c r="N397" s="221">
        <v>1771.86</v>
      </c>
      <c r="O397" s="221">
        <v>1771.86</v>
      </c>
      <c r="P397" s="218">
        <f t="shared" si="6"/>
        <v>21262.320000000003</v>
      </c>
    </row>
    <row r="398" spans="1:16" ht="14.25">
      <c r="A398" s="211"/>
      <c r="B398" s="219" t="s">
        <v>2105</v>
      </c>
      <c r="C398" s="219" t="s">
        <v>1595</v>
      </c>
      <c r="D398" s="221">
        <v>2431.01</v>
      </c>
      <c r="E398" s="221">
        <v>2431.01</v>
      </c>
      <c r="F398" s="221">
        <v>2431.01</v>
      </c>
      <c r="G398" s="221">
        <v>2431.01</v>
      </c>
      <c r="H398" s="221">
        <v>2431.01</v>
      </c>
      <c r="I398" s="221">
        <v>2431.01</v>
      </c>
      <c r="J398" s="221">
        <v>2431.01</v>
      </c>
      <c r="K398" s="221">
        <v>2431.01</v>
      </c>
      <c r="L398" s="221">
        <v>2431.01</v>
      </c>
      <c r="M398" s="221">
        <v>2431.01</v>
      </c>
      <c r="N398" s="221">
        <v>2431.01</v>
      </c>
      <c r="O398" s="221">
        <v>2431.01</v>
      </c>
      <c r="P398" s="218">
        <f t="shared" si="6"/>
        <v>29172.12000000001</v>
      </c>
    </row>
    <row r="399" spans="1:16" ht="14.25">
      <c r="A399" s="211"/>
      <c r="B399" s="219" t="s">
        <v>2106</v>
      </c>
      <c r="C399" s="219" t="s">
        <v>1596</v>
      </c>
      <c r="D399" s="221">
        <v>1853.49</v>
      </c>
      <c r="E399" s="221">
        <v>1853.49</v>
      </c>
      <c r="F399" s="221">
        <v>1853.49</v>
      </c>
      <c r="G399" s="221">
        <v>1853.49</v>
      </c>
      <c r="H399" s="221">
        <v>1853.49</v>
      </c>
      <c r="I399" s="221">
        <v>1853.49</v>
      </c>
      <c r="J399" s="221">
        <v>1853.49</v>
      </c>
      <c r="K399" s="221">
        <v>1853.49</v>
      </c>
      <c r="L399" s="221">
        <v>1853.49</v>
      </c>
      <c r="M399" s="221">
        <v>1853.49</v>
      </c>
      <c r="N399" s="221">
        <v>1853.49</v>
      </c>
      <c r="O399" s="221">
        <v>1853.49</v>
      </c>
      <c r="P399" s="218">
        <f t="shared" si="6"/>
        <v>22241.880000000005</v>
      </c>
    </row>
    <row r="400" spans="1:16" ht="14.25">
      <c r="A400" s="211"/>
      <c r="B400" s="219" t="s">
        <v>2107</v>
      </c>
      <c r="C400" s="219" t="s">
        <v>1597</v>
      </c>
      <c r="D400" s="221">
        <v>1251.79</v>
      </c>
      <c r="E400" s="221">
        <v>1251.79</v>
      </c>
      <c r="F400" s="221">
        <v>1251.79</v>
      </c>
      <c r="G400" s="221">
        <v>1251.79</v>
      </c>
      <c r="H400" s="221">
        <v>1251.79</v>
      </c>
      <c r="I400" s="221">
        <v>1251.79</v>
      </c>
      <c r="J400" s="221">
        <v>1251.79</v>
      </c>
      <c r="K400" s="221">
        <v>1251.79</v>
      </c>
      <c r="L400" s="221">
        <v>1251.79</v>
      </c>
      <c r="M400" s="221">
        <v>1251.79</v>
      </c>
      <c r="N400" s="221">
        <v>1251.79</v>
      </c>
      <c r="O400" s="221">
        <v>1251.79</v>
      </c>
      <c r="P400" s="218">
        <f t="shared" si="6"/>
        <v>15021.480000000003</v>
      </c>
    </row>
    <row r="401" spans="1:16" ht="14.25">
      <c r="A401" s="211"/>
      <c r="B401" s="219" t="s">
        <v>2108</v>
      </c>
      <c r="C401" s="219" t="s">
        <v>1598</v>
      </c>
      <c r="D401" s="221">
        <v>1762.78</v>
      </c>
      <c r="E401" s="221">
        <v>1762.78</v>
      </c>
      <c r="F401" s="221">
        <v>1762.78</v>
      </c>
      <c r="G401" s="221">
        <v>1762.78</v>
      </c>
      <c r="H401" s="221">
        <v>1762.78</v>
      </c>
      <c r="I401" s="221">
        <v>1762.78</v>
      </c>
      <c r="J401" s="221">
        <v>1762.78</v>
      </c>
      <c r="K401" s="221">
        <v>1762.78</v>
      </c>
      <c r="L401" s="221">
        <v>1762.78</v>
      </c>
      <c r="M401" s="221">
        <v>1762.78</v>
      </c>
      <c r="N401" s="221">
        <v>1762.78</v>
      </c>
      <c r="O401" s="221">
        <v>1762.78</v>
      </c>
      <c r="P401" s="218">
        <f t="shared" si="6"/>
        <v>21153.36</v>
      </c>
    </row>
    <row r="402" spans="1:16" ht="14.25">
      <c r="A402" s="211"/>
      <c r="B402" s="219" t="s">
        <v>2109</v>
      </c>
      <c r="C402" s="219" t="s">
        <v>1599</v>
      </c>
      <c r="D402" s="221">
        <v>2449.15</v>
      </c>
      <c r="E402" s="221">
        <v>2449.15</v>
      </c>
      <c r="F402" s="221">
        <v>2449.15</v>
      </c>
      <c r="G402" s="221">
        <v>2449.15</v>
      </c>
      <c r="H402" s="221">
        <v>2449.15</v>
      </c>
      <c r="I402" s="221">
        <v>2449.15</v>
      </c>
      <c r="J402" s="221">
        <v>2449.15</v>
      </c>
      <c r="K402" s="221">
        <v>2449.15</v>
      </c>
      <c r="L402" s="221">
        <v>2449.15</v>
      </c>
      <c r="M402" s="221">
        <v>2449.15</v>
      </c>
      <c r="N402" s="221">
        <v>2449.15</v>
      </c>
      <c r="O402" s="221">
        <v>2449.15</v>
      </c>
      <c r="P402" s="218">
        <f t="shared" si="6"/>
        <v>29389.800000000007</v>
      </c>
    </row>
    <row r="403" spans="1:16" ht="14.25">
      <c r="A403" s="211"/>
      <c r="B403" s="219" t="s">
        <v>2110</v>
      </c>
      <c r="C403" s="219" t="s">
        <v>1600</v>
      </c>
      <c r="D403" s="221">
        <v>1853.49</v>
      </c>
      <c r="E403" s="221">
        <v>1853.49</v>
      </c>
      <c r="F403" s="221">
        <v>1853.49</v>
      </c>
      <c r="G403" s="221">
        <v>1853.49</v>
      </c>
      <c r="H403" s="221">
        <v>1853.49</v>
      </c>
      <c r="I403" s="221">
        <v>1853.49</v>
      </c>
      <c r="J403" s="221">
        <v>1853.49</v>
      </c>
      <c r="K403" s="221">
        <v>1853.49</v>
      </c>
      <c r="L403" s="221">
        <v>1853.49</v>
      </c>
      <c r="M403" s="221">
        <v>1853.49</v>
      </c>
      <c r="N403" s="221">
        <v>1853.49</v>
      </c>
      <c r="O403" s="221">
        <v>1853.49</v>
      </c>
      <c r="P403" s="218">
        <f t="shared" si="6"/>
        <v>22241.880000000005</v>
      </c>
    </row>
    <row r="404" spans="1:16" ht="14.25">
      <c r="A404" s="211"/>
      <c r="B404" s="219" t="s">
        <v>2111</v>
      </c>
      <c r="C404" s="219" t="s">
        <v>1601</v>
      </c>
      <c r="D404" s="221">
        <v>1254.81</v>
      </c>
      <c r="E404" s="221">
        <v>1254.81</v>
      </c>
      <c r="F404" s="221">
        <v>1254.81</v>
      </c>
      <c r="G404" s="221">
        <v>1254.81</v>
      </c>
      <c r="H404" s="221">
        <v>1254.81</v>
      </c>
      <c r="I404" s="221">
        <v>1254.81</v>
      </c>
      <c r="J404" s="221">
        <v>1254.81</v>
      </c>
      <c r="K404" s="221">
        <v>1254.81</v>
      </c>
      <c r="L404" s="221">
        <v>1254.81</v>
      </c>
      <c r="M404" s="221">
        <v>1254.81</v>
      </c>
      <c r="N404" s="221">
        <v>1254.81</v>
      </c>
      <c r="O404" s="221">
        <v>1254.81</v>
      </c>
      <c r="P404" s="218">
        <f t="shared" si="6"/>
        <v>15057.719999999996</v>
      </c>
    </row>
    <row r="405" spans="1:16" ht="14.25">
      <c r="A405" s="211"/>
      <c r="B405" s="219" t="s">
        <v>2112</v>
      </c>
      <c r="C405" s="219" t="s">
        <v>128</v>
      </c>
      <c r="D405" s="221">
        <v>1750.69</v>
      </c>
      <c r="E405" s="221">
        <v>1750.69</v>
      </c>
      <c r="F405" s="221">
        <v>1750.69</v>
      </c>
      <c r="G405" s="221">
        <v>1750.69</v>
      </c>
      <c r="H405" s="221">
        <v>1750.69</v>
      </c>
      <c r="I405" s="221">
        <v>1750.69</v>
      </c>
      <c r="J405" s="221">
        <v>1750.69</v>
      </c>
      <c r="K405" s="221">
        <v>1750.69</v>
      </c>
      <c r="L405" s="221">
        <v>1750.69</v>
      </c>
      <c r="M405" s="221">
        <v>1750.69</v>
      </c>
      <c r="N405" s="221">
        <v>1750.69</v>
      </c>
      <c r="O405" s="221">
        <v>1750.69</v>
      </c>
      <c r="P405" s="218">
        <f t="shared" si="6"/>
        <v>21008.28</v>
      </c>
    </row>
    <row r="406" spans="1:16" ht="14.25">
      <c r="A406" s="211"/>
      <c r="B406" s="219" t="s">
        <v>2113</v>
      </c>
      <c r="C406" s="219" t="s">
        <v>1602</v>
      </c>
      <c r="D406" s="221">
        <v>1765.81</v>
      </c>
      <c r="E406" s="221">
        <v>1765.81</v>
      </c>
      <c r="F406" s="221">
        <v>1765.81</v>
      </c>
      <c r="G406" s="221">
        <v>1765.81</v>
      </c>
      <c r="H406" s="221">
        <v>1765.81</v>
      </c>
      <c r="I406" s="221">
        <v>1765.81</v>
      </c>
      <c r="J406" s="221">
        <v>1765.81</v>
      </c>
      <c r="K406" s="221">
        <v>1765.81</v>
      </c>
      <c r="L406" s="221">
        <v>1765.81</v>
      </c>
      <c r="M406" s="221">
        <v>1765.81</v>
      </c>
      <c r="N406" s="221">
        <v>1765.81</v>
      </c>
      <c r="O406" s="221">
        <v>1765.81</v>
      </c>
      <c r="P406" s="218">
        <f t="shared" si="6"/>
        <v>21189.72</v>
      </c>
    </row>
    <row r="407" spans="1:16" ht="14.25">
      <c r="A407" s="211"/>
      <c r="B407" s="219" t="s">
        <v>2114</v>
      </c>
      <c r="C407" s="219" t="s">
        <v>1603</v>
      </c>
      <c r="D407" s="221">
        <v>2455.2</v>
      </c>
      <c r="E407" s="221">
        <v>2455.2</v>
      </c>
      <c r="F407" s="221">
        <v>2455.2</v>
      </c>
      <c r="G407" s="221">
        <v>2455.2</v>
      </c>
      <c r="H407" s="221">
        <v>2455.2</v>
      </c>
      <c r="I407" s="221">
        <v>2455.2</v>
      </c>
      <c r="J407" s="221">
        <v>2455.2</v>
      </c>
      <c r="K407" s="221">
        <v>2455.2</v>
      </c>
      <c r="L407" s="221">
        <v>2455.2</v>
      </c>
      <c r="M407" s="221">
        <v>2455.2</v>
      </c>
      <c r="N407" s="221">
        <v>2455.2</v>
      </c>
      <c r="O407" s="221">
        <v>2455.2</v>
      </c>
      <c r="P407" s="218">
        <f t="shared" si="6"/>
        <v>29462.400000000005</v>
      </c>
    </row>
    <row r="408" spans="1:16" ht="14.25">
      <c r="A408" s="211"/>
      <c r="B408" s="219" t="s">
        <v>2115</v>
      </c>
      <c r="C408" s="219" t="s">
        <v>1604</v>
      </c>
      <c r="D408" s="221">
        <v>1853.49</v>
      </c>
      <c r="E408" s="221">
        <v>1853.49</v>
      </c>
      <c r="F408" s="221">
        <v>1853.49</v>
      </c>
      <c r="G408" s="221">
        <v>1853.49</v>
      </c>
      <c r="H408" s="221">
        <v>1853.49</v>
      </c>
      <c r="I408" s="221">
        <v>1853.49</v>
      </c>
      <c r="J408" s="221">
        <v>1853.49</v>
      </c>
      <c r="K408" s="221">
        <v>1853.49</v>
      </c>
      <c r="L408" s="221">
        <v>1853.49</v>
      </c>
      <c r="M408" s="221">
        <v>1853.49</v>
      </c>
      <c r="N408" s="221">
        <v>1853.49</v>
      </c>
      <c r="O408" s="221">
        <v>1853.49</v>
      </c>
      <c r="P408" s="218">
        <f t="shared" si="6"/>
        <v>22241.880000000005</v>
      </c>
    </row>
    <row r="409" spans="1:16" ht="14.25">
      <c r="A409" s="211"/>
      <c r="B409" s="219" t="s">
        <v>2116</v>
      </c>
      <c r="C409" s="219" t="s">
        <v>1605</v>
      </c>
      <c r="D409" s="221">
        <v>1251.79</v>
      </c>
      <c r="E409" s="221">
        <v>1251.79</v>
      </c>
      <c r="F409" s="221">
        <v>1251.79</v>
      </c>
      <c r="G409" s="221">
        <v>1251.79</v>
      </c>
      <c r="H409" s="221">
        <v>1251.79</v>
      </c>
      <c r="I409" s="221">
        <v>1251.79</v>
      </c>
      <c r="J409" s="221">
        <v>1251.79</v>
      </c>
      <c r="K409" s="221">
        <v>1251.79</v>
      </c>
      <c r="L409" s="221">
        <v>1251.79</v>
      </c>
      <c r="M409" s="221">
        <v>1251.79</v>
      </c>
      <c r="N409" s="221">
        <v>1251.79</v>
      </c>
      <c r="O409" s="221">
        <v>1251.79</v>
      </c>
      <c r="P409" s="218">
        <f t="shared" si="6"/>
        <v>15021.480000000003</v>
      </c>
    </row>
    <row r="410" spans="1:16" ht="14.25">
      <c r="A410" s="211"/>
      <c r="B410" s="219" t="s">
        <v>2117</v>
      </c>
      <c r="C410" s="219" t="s">
        <v>1606</v>
      </c>
      <c r="D410" s="221">
        <v>1756.74</v>
      </c>
      <c r="E410" s="221">
        <v>1756.74</v>
      </c>
      <c r="F410" s="221">
        <v>1756.74</v>
      </c>
      <c r="G410" s="221">
        <v>1756.74</v>
      </c>
      <c r="H410" s="221">
        <v>1756.74</v>
      </c>
      <c r="I410" s="221">
        <v>1756.74</v>
      </c>
      <c r="J410" s="221">
        <v>1756.74</v>
      </c>
      <c r="K410" s="221">
        <v>1756.74</v>
      </c>
      <c r="L410" s="221">
        <v>1756.74</v>
      </c>
      <c r="M410" s="221">
        <v>1756.74</v>
      </c>
      <c r="N410" s="221">
        <v>1756.74</v>
      </c>
      <c r="O410" s="221">
        <v>1756.74</v>
      </c>
      <c r="P410" s="218">
        <f t="shared" si="6"/>
        <v>21080.880000000005</v>
      </c>
    </row>
    <row r="411" spans="1:16" ht="14.25">
      <c r="A411" s="211"/>
      <c r="B411" s="219" t="s">
        <v>2118</v>
      </c>
      <c r="C411" s="219" t="s">
        <v>1607</v>
      </c>
      <c r="D411" s="221">
        <v>2437.06</v>
      </c>
      <c r="E411" s="221">
        <v>2437.06</v>
      </c>
      <c r="F411" s="221">
        <v>2437.06</v>
      </c>
      <c r="G411" s="221">
        <v>2437.06</v>
      </c>
      <c r="H411" s="221">
        <v>2437.06</v>
      </c>
      <c r="I411" s="221">
        <v>2437.06</v>
      </c>
      <c r="J411" s="221">
        <v>2437.06</v>
      </c>
      <c r="K411" s="221">
        <v>2437.06</v>
      </c>
      <c r="L411" s="221">
        <v>2437.06</v>
      </c>
      <c r="M411" s="221">
        <v>2437.06</v>
      </c>
      <c r="N411" s="221">
        <v>2437.06</v>
      </c>
      <c r="O411" s="221">
        <v>2437.06</v>
      </c>
      <c r="P411" s="218">
        <f t="shared" si="6"/>
        <v>29244.720000000005</v>
      </c>
    </row>
    <row r="412" spans="1:16" ht="14.25">
      <c r="A412" s="211"/>
      <c r="B412" s="219" t="s">
        <v>2119</v>
      </c>
      <c r="C412" s="219" t="s">
        <v>1608</v>
      </c>
      <c r="D412" s="221">
        <v>1856.52</v>
      </c>
      <c r="E412" s="221">
        <v>1856.52</v>
      </c>
      <c r="F412" s="221">
        <v>1856.52</v>
      </c>
      <c r="G412" s="221">
        <v>1856.52</v>
      </c>
      <c r="H412" s="221">
        <v>1856.52</v>
      </c>
      <c r="I412" s="221">
        <v>1856.52</v>
      </c>
      <c r="J412" s="221">
        <v>1856.52</v>
      </c>
      <c r="K412" s="221">
        <v>1856.52</v>
      </c>
      <c r="L412" s="221">
        <v>1856.52</v>
      </c>
      <c r="M412" s="221">
        <v>1856.52</v>
      </c>
      <c r="N412" s="221">
        <v>1856.52</v>
      </c>
      <c r="O412" s="221">
        <v>1856.52</v>
      </c>
      <c r="P412" s="218">
        <f t="shared" si="6"/>
        <v>22278.24</v>
      </c>
    </row>
    <row r="413" spans="1:16" ht="14.25">
      <c r="A413" s="211"/>
      <c r="B413" s="219" t="s">
        <v>2120</v>
      </c>
      <c r="C413" s="219" t="s">
        <v>1609</v>
      </c>
      <c r="D413" s="221">
        <v>1251.79</v>
      </c>
      <c r="E413" s="221">
        <v>1251.79</v>
      </c>
      <c r="F413" s="221">
        <v>1251.79</v>
      </c>
      <c r="G413" s="221">
        <v>1251.79</v>
      </c>
      <c r="H413" s="221">
        <v>1251.79</v>
      </c>
      <c r="I413" s="221">
        <v>1251.79</v>
      </c>
      <c r="J413" s="221">
        <v>1251.79</v>
      </c>
      <c r="K413" s="221">
        <v>1251.79</v>
      </c>
      <c r="L413" s="221">
        <v>1251.79</v>
      </c>
      <c r="M413" s="221">
        <v>1251.79</v>
      </c>
      <c r="N413" s="221">
        <v>1251.79</v>
      </c>
      <c r="O413" s="221">
        <v>1251.79</v>
      </c>
      <c r="P413" s="218">
        <f t="shared" si="6"/>
        <v>15021.480000000003</v>
      </c>
    </row>
    <row r="414" spans="1:16" ht="14.25">
      <c r="A414" s="211"/>
      <c r="B414" s="219" t="s">
        <v>2121</v>
      </c>
      <c r="C414" s="219" t="s">
        <v>1610</v>
      </c>
      <c r="D414" s="221">
        <v>1765.81</v>
      </c>
      <c r="E414" s="221">
        <v>1765.81</v>
      </c>
      <c r="F414" s="221">
        <v>1765.81</v>
      </c>
      <c r="G414" s="221">
        <v>1765.81</v>
      </c>
      <c r="H414" s="221">
        <v>1765.81</v>
      </c>
      <c r="I414" s="221">
        <v>1765.81</v>
      </c>
      <c r="J414" s="221">
        <v>1765.81</v>
      </c>
      <c r="K414" s="221">
        <v>1765.81</v>
      </c>
      <c r="L414" s="221">
        <v>1765.81</v>
      </c>
      <c r="M414" s="221">
        <v>1765.81</v>
      </c>
      <c r="N414" s="221">
        <v>1765.81</v>
      </c>
      <c r="O414" s="221">
        <v>1765.81</v>
      </c>
      <c r="P414" s="218">
        <f t="shared" si="6"/>
        <v>21189.72</v>
      </c>
    </row>
    <row r="415" spans="1:16" ht="14.25">
      <c r="A415" s="211"/>
      <c r="B415" s="219" t="s">
        <v>2122</v>
      </c>
      <c r="C415" s="219" t="s">
        <v>1611</v>
      </c>
      <c r="D415" s="221">
        <v>2440.08</v>
      </c>
      <c r="E415" s="221">
        <v>2440.08</v>
      </c>
      <c r="F415" s="221">
        <v>2440.08</v>
      </c>
      <c r="G415" s="221">
        <v>2440.08</v>
      </c>
      <c r="H415" s="221">
        <v>2440.08</v>
      </c>
      <c r="I415" s="221">
        <v>2440.08</v>
      </c>
      <c r="J415" s="221">
        <v>2440.08</v>
      </c>
      <c r="K415" s="221">
        <v>2440.08</v>
      </c>
      <c r="L415" s="221">
        <v>2440.08</v>
      </c>
      <c r="M415" s="221">
        <v>2440.08</v>
      </c>
      <c r="N415" s="221">
        <v>2440.08</v>
      </c>
      <c r="O415" s="221">
        <v>2440.08</v>
      </c>
      <c r="P415" s="218">
        <f t="shared" si="6"/>
        <v>29280.960000000006</v>
      </c>
    </row>
    <row r="416" spans="1:16" ht="14.25">
      <c r="A416" s="211"/>
      <c r="B416" s="219" t="s">
        <v>2123</v>
      </c>
      <c r="C416" s="219" t="s">
        <v>129</v>
      </c>
      <c r="D416" s="221">
        <v>2300.99</v>
      </c>
      <c r="E416" s="221">
        <v>2300.99</v>
      </c>
      <c r="F416" s="221">
        <v>2300.99</v>
      </c>
      <c r="G416" s="221">
        <v>2300.99</v>
      </c>
      <c r="H416" s="221">
        <v>2300.99</v>
      </c>
      <c r="I416" s="221">
        <v>2300.99</v>
      </c>
      <c r="J416" s="221">
        <v>2300.99</v>
      </c>
      <c r="K416" s="221">
        <v>2300.99</v>
      </c>
      <c r="L416" s="221">
        <v>2300.99</v>
      </c>
      <c r="M416" s="221">
        <v>2300.99</v>
      </c>
      <c r="N416" s="221">
        <v>2300.99</v>
      </c>
      <c r="O416" s="221">
        <v>2300.99</v>
      </c>
      <c r="P416" s="218">
        <f t="shared" si="6"/>
        <v>27611.87999999999</v>
      </c>
    </row>
    <row r="417" spans="1:16" ht="14.25">
      <c r="A417" s="211"/>
      <c r="B417" s="219" t="s">
        <v>2124</v>
      </c>
      <c r="C417" s="219" t="s">
        <v>1612</v>
      </c>
      <c r="D417" s="221">
        <v>1850.47</v>
      </c>
      <c r="E417" s="221">
        <v>1850.47</v>
      </c>
      <c r="F417" s="221">
        <v>1850.47</v>
      </c>
      <c r="G417" s="221">
        <v>1850.47</v>
      </c>
      <c r="H417" s="221">
        <v>1850.47</v>
      </c>
      <c r="I417" s="221">
        <v>1850.47</v>
      </c>
      <c r="J417" s="221">
        <v>1850.47</v>
      </c>
      <c r="K417" s="221">
        <v>1850.47</v>
      </c>
      <c r="L417" s="221">
        <v>1850.47</v>
      </c>
      <c r="M417" s="221">
        <v>1850.47</v>
      </c>
      <c r="N417" s="221">
        <v>1850.47</v>
      </c>
      <c r="O417" s="221">
        <v>1850.47</v>
      </c>
      <c r="P417" s="218">
        <f t="shared" si="6"/>
        <v>22205.640000000003</v>
      </c>
    </row>
    <row r="418" spans="1:16" ht="14.25">
      <c r="A418" s="211"/>
      <c r="B418" s="219" t="s">
        <v>2125</v>
      </c>
      <c r="C418" s="219" t="s">
        <v>1613</v>
      </c>
      <c r="D418" s="221">
        <v>1254.81</v>
      </c>
      <c r="E418" s="221">
        <v>1254.81</v>
      </c>
      <c r="F418" s="221">
        <v>1254.81</v>
      </c>
      <c r="G418" s="221">
        <v>1254.81</v>
      </c>
      <c r="H418" s="221">
        <v>1254.81</v>
      </c>
      <c r="I418" s="221">
        <v>1254.81</v>
      </c>
      <c r="J418" s="221">
        <v>1254.81</v>
      </c>
      <c r="K418" s="221">
        <v>1254.81</v>
      </c>
      <c r="L418" s="221">
        <v>1254.81</v>
      </c>
      <c r="M418" s="221">
        <v>1254.81</v>
      </c>
      <c r="N418" s="221">
        <v>1254.81</v>
      </c>
      <c r="O418" s="221">
        <v>1254.81</v>
      </c>
      <c r="P418" s="218">
        <f t="shared" si="6"/>
        <v>15057.719999999996</v>
      </c>
    </row>
    <row r="419" spans="1:16" ht="14.25">
      <c r="A419" s="211"/>
      <c r="B419" s="219" t="s">
        <v>2126</v>
      </c>
      <c r="C419" s="219" t="s">
        <v>1614</v>
      </c>
      <c r="D419" s="221">
        <v>1735.57</v>
      </c>
      <c r="E419" s="221">
        <v>1735.57</v>
      </c>
      <c r="F419" s="221">
        <v>1735.57</v>
      </c>
      <c r="G419" s="221">
        <v>1735.57</v>
      </c>
      <c r="H419" s="221">
        <v>1735.57</v>
      </c>
      <c r="I419" s="221">
        <v>1735.57</v>
      </c>
      <c r="J419" s="221">
        <v>1735.57</v>
      </c>
      <c r="K419" s="221">
        <v>1735.57</v>
      </c>
      <c r="L419" s="221">
        <v>1735.57</v>
      </c>
      <c r="M419" s="221">
        <v>1735.57</v>
      </c>
      <c r="N419" s="221">
        <v>1735.57</v>
      </c>
      <c r="O419" s="221">
        <v>1735.57</v>
      </c>
      <c r="P419" s="218">
        <f t="shared" si="6"/>
        <v>20826.84</v>
      </c>
    </row>
    <row r="420" spans="1:16" ht="14.25">
      <c r="A420" s="211"/>
      <c r="B420" s="219" t="s">
        <v>2127</v>
      </c>
      <c r="C420" s="219" t="s">
        <v>1615</v>
      </c>
      <c r="D420" s="221">
        <v>2440.08</v>
      </c>
      <c r="E420" s="221">
        <v>2440.08</v>
      </c>
      <c r="F420" s="221">
        <v>2440.08</v>
      </c>
      <c r="G420" s="221">
        <v>2440.08</v>
      </c>
      <c r="H420" s="221">
        <v>2440.08</v>
      </c>
      <c r="I420" s="221">
        <v>2440.08</v>
      </c>
      <c r="J420" s="221">
        <v>2440.08</v>
      </c>
      <c r="K420" s="221">
        <v>2440.08</v>
      </c>
      <c r="L420" s="221">
        <v>2440.08</v>
      </c>
      <c r="M420" s="221">
        <v>2440.08</v>
      </c>
      <c r="N420" s="221">
        <v>2440.08</v>
      </c>
      <c r="O420" s="221">
        <v>2440.08</v>
      </c>
      <c r="P420" s="218">
        <f t="shared" si="6"/>
        <v>29280.960000000006</v>
      </c>
    </row>
    <row r="421" spans="1:16" ht="14.25">
      <c r="A421" s="211"/>
      <c r="B421" s="219" t="s">
        <v>2128</v>
      </c>
      <c r="C421" s="219" t="s">
        <v>1616</v>
      </c>
      <c r="D421" s="221">
        <v>1847.45</v>
      </c>
      <c r="E421" s="221">
        <v>1847.45</v>
      </c>
      <c r="F421" s="221">
        <v>1847.45</v>
      </c>
      <c r="G421" s="221">
        <v>1847.45</v>
      </c>
      <c r="H421" s="221">
        <v>1847.45</v>
      </c>
      <c r="I421" s="221">
        <v>1847.45</v>
      </c>
      <c r="J421" s="221">
        <v>1847.45</v>
      </c>
      <c r="K421" s="221">
        <v>1847.45</v>
      </c>
      <c r="L421" s="221">
        <v>1847.45</v>
      </c>
      <c r="M421" s="221">
        <v>1847.45</v>
      </c>
      <c r="N421" s="221">
        <v>1847.45</v>
      </c>
      <c r="O421" s="221">
        <v>1847.45</v>
      </c>
      <c r="P421" s="218">
        <f t="shared" si="6"/>
        <v>22169.400000000005</v>
      </c>
    </row>
    <row r="422" spans="1:16" ht="14.25">
      <c r="A422" s="211"/>
      <c r="B422" s="219" t="s">
        <v>2129</v>
      </c>
      <c r="C422" s="219" t="s">
        <v>1617</v>
      </c>
      <c r="D422" s="221">
        <v>1248.76</v>
      </c>
      <c r="E422" s="221">
        <v>1248.76</v>
      </c>
      <c r="F422" s="221">
        <v>1248.76</v>
      </c>
      <c r="G422" s="221">
        <v>1248.76</v>
      </c>
      <c r="H422" s="221">
        <v>1248.76</v>
      </c>
      <c r="I422" s="221">
        <v>1248.76</v>
      </c>
      <c r="J422" s="221">
        <v>1248.76</v>
      </c>
      <c r="K422" s="221">
        <v>1248.76</v>
      </c>
      <c r="L422" s="221">
        <v>1248.76</v>
      </c>
      <c r="M422" s="221">
        <v>1248.76</v>
      </c>
      <c r="N422" s="221">
        <v>1248.76</v>
      </c>
      <c r="O422" s="221">
        <v>1248.76</v>
      </c>
      <c r="P422" s="218">
        <f t="shared" si="6"/>
        <v>14985.12</v>
      </c>
    </row>
    <row r="423" spans="1:16" ht="14.25">
      <c r="A423" s="211"/>
      <c r="B423" s="219" t="s">
        <v>2130</v>
      </c>
      <c r="C423" s="219" t="s">
        <v>1618</v>
      </c>
      <c r="D423" s="221">
        <v>1714.41</v>
      </c>
      <c r="E423" s="221">
        <v>1714.41</v>
      </c>
      <c r="F423" s="221">
        <v>1714.41</v>
      </c>
      <c r="G423" s="221">
        <v>1714.41</v>
      </c>
      <c r="H423" s="221">
        <v>1714.41</v>
      </c>
      <c r="I423" s="221">
        <v>1714.41</v>
      </c>
      <c r="J423" s="221">
        <v>1714.41</v>
      </c>
      <c r="K423" s="221">
        <v>1714.41</v>
      </c>
      <c r="L423" s="221">
        <v>1714.41</v>
      </c>
      <c r="M423" s="221">
        <v>1714.41</v>
      </c>
      <c r="N423" s="221">
        <v>1714.41</v>
      </c>
      <c r="O423" s="221">
        <v>1714.41</v>
      </c>
      <c r="P423" s="218">
        <f t="shared" si="6"/>
        <v>20572.920000000002</v>
      </c>
    </row>
    <row r="424" spans="1:16" ht="14.25">
      <c r="A424" s="211"/>
      <c r="B424" s="219" t="s">
        <v>2131</v>
      </c>
      <c r="C424" s="219" t="s">
        <v>1619</v>
      </c>
      <c r="D424" s="221">
        <v>2434.03</v>
      </c>
      <c r="E424" s="221">
        <v>2434.03</v>
      </c>
      <c r="F424" s="221">
        <v>2434.03</v>
      </c>
      <c r="G424" s="221">
        <v>2434.03</v>
      </c>
      <c r="H424" s="221">
        <v>2434.03</v>
      </c>
      <c r="I424" s="221">
        <v>2434.03</v>
      </c>
      <c r="J424" s="221">
        <v>2434.03</v>
      </c>
      <c r="K424" s="221">
        <v>2434.03</v>
      </c>
      <c r="L424" s="221">
        <v>2434.03</v>
      </c>
      <c r="M424" s="221">
        <v>2434.03</v>
      </c>
      <c r="N424" s="221">
        <v>2434.03</v>
      </c>
      <c r="O424" s="221">
        <v>2434.03</v>
      </c>
      <c r="P424" s="218">
        <f t="shared" si="6"/>
        <v>29208.359999999997</v>
      </c>
    </row>
    <row r="425" spans="1:16" ht="14.25">
      <c r="A425" s="211"/>
      <c r="B425" s="219" t="s">
        <v>2132</v>
      </c>
      <c r="C425" s="219" t="s">
        <v>1620</v>
      </c>
      <c r="D425" s="221">
        <v>1856.52</v>
      </c>
      <c r="E425" s="221">
        <v>1856.52</v>
      </c>
      <c r="F425" s="221">
        <v>1856.52</v>
      </c>
      <c r="G425" s="221">
        <v>1856.52</v>
      </c>
      <c r="H425" s="221">
        <v>1856.52</v>
      </c>
      <c r="I425" s="221">
        <v>1856.52</v>
      </c>
      <c r="J425" s="221">
        <v>1856.52</v>
      </c>
      <c r="K425" s="221">
        <v>1856.52</v>
      </c>
      <c r="L425" s="221">
        <v>1856.52</v>
      </c>
      <c r="M425" s="221">
        <v>1856.52</v>
      </c>
      <c r="N425" s="221">
        <v>1856.52</v>
      </c>
      <c r="O425" s="221">
        <v>1856.52</v>
      </c>
      <c r="P425" s="218">
        <f t="shared" si="6"/>
        <v>22278.24</v>
      </c>
    </row>
    <row r="426" spans="1:16" ht="14.25">
      <c r="A426" s="211"/>
      <c r="B426" s="219" t="s">
        <v>2133</v>
      </c>
      <c r="C426" s="219" t="s">
        <v>1621</v>
      </c>
      <c r="D426" s="221">
        <v>1251.79</v>
      </c>
      <c r="E426" s="221">
        <v>1251.79</v>
      </c>
      <c r="F426" s="221">
        <v>1251.79</v>
      </c>
      <c r="G426" s="221">
        <v>1251.79</v>
      </c>
      <c r="H426" s="221">
        <v>1251.79</v>
      </c>
      <c r="I426" s="221">
        <v>1251.79</v>
      </c>
      <c r="J426" s="221">
        <v>1251.79</v>
      </c>
      <c r="K426" s="221">
        <v>1251.79</v>
      </c>
      <c r="L426" s="221">
        <v>1251.79</v>
      </c>
      <c r="M426" s="221">
        <v>1251.79</v>
      </c>
      <c r="N426" s="221">
        <v>1251.79</v>
      </c>
      <c r="O426" s="221">
        <v>1251.79</v>
      </c>
      <c r="P426" s="218">
        <f t="shared" si="6"/>
        <v>15021.480000000003</v>
      </c>
    </row>
    <row r="427" spans="1:16" ht="14.25">
      <c r="A427" s="211"/>
      <c r="B427" s="219" t="s">
        <v>2134</v>
      </c>
      <c r="C427" s="219" t="s">
        <v>130</v>
      </c>
      <c r="D427" s="221">
        <v>1844.42</v>
      </c>
      <c r="E427" s="221">
        <v>1844.42</v>
      </c>
      <c r="F427" s="221">
        <v>1844.42</v>
      </c>
      <c r="G427" s="221">
        <v>1844.42</v>
      </c>
      <c r="H427" s="221">
        <v>1844.42</v>
      </c>
      <c r="I427" s="221">
        <v>1844.42</v>
      </c>
      <c r="J427" s="221">
        <v>1844.42</v>
      </c>
      <c r="K427" s="221">
        <v>1844.42</v>
      </c>
      <c r="L427" s="221">
        <v>1844.42</v>
      </c>
      <c r="M427" s="221">
        <v>1844.42</v>
      </c>
      <c r="N427" s="221">
        <v>1844.42</v>
      </c>
      <c r="O427" s="221">
        <v>1844.42</v>
      </c>
      <c r="P427" s="218">
        <f t="shared" si="6"/>
        <v>22133.039999999994</v>
      </c>
    </row>
    <row r="428" spans="1:16" ht="14.25">
      <c r="A428" s="211"/>
      <c r="B428" s="219" t="s">
        <v>2135</v>
      </c>
      <c r="C428" s="219" t="s">
        <v>1622</v>
      </c>
      <c r="D428" s="221">
        <v>1717.43</v>
      </c>
      <c r="E428" s="221">
        <v>1717.43</v>
      </c>
      <c r="F428" s="221">
        <v>1717.43</v>
      </c>
      <c r="G428" s="221">
        <v>1717.43</v>
      </c>
      <c r="H428" s="221">
        <v>1717.43</v>
      </c>
      <c r="I428" s="221">
        <v>1717.43</v>
      </c>
      <c r="J428" s="221">
        <v>1717.43</v>
      </c>
      <c r="K428" s="221">
        <v>1717.43</v>
      </c>
      <c r="L428" s="221">
        <v>1717.43</v>
      </c>
      <c r="M428" s="221">
        <v>1717.43</v>
      </c>
      <c r="N428" s="221">
        <v>1717.43</v>
      </c>
      <c r="O428" s="221">
        <v>1717.43</v>
      </c>
      <c r="P428" s="218">
        <f t="shared" si="6"/>
        <v>20609.16</v>
      </c>
    </row>
    <row r="429" spans="1:16" ht="14.25">
      <c r="A429" s="211"/>
      <c r="B429" s="219" t="s">
        <v>2136</v>
      </c>
      <c r="C429" s="219" t="s">
        <v>1623</v>
      </c>
      <c r="D429" s="221">
        <v>2434.03</v>
      </c>
      <c r="E429" s="221">
        <v>2434.03</v>
      </c>
      <c r="F429" s="221">
        <v>2434.03</v>
      </c>
      <c r="G429" s="221">
        <v>2434.03</v>
      </c>
      <c r="H429" s="221">
        <v>2434.03</v>
      </c>
      <c r="I429" s="221">
        <v>2434.03</v>
      </c>
      <c r="J429" s="221">
        <v>2434.03</v>
      </c>
      <c r="K429" s="221">
        <v>2434.03</v>
      </c>
      <c r="L429" s="221">
        <v>2434.03</v>
      </c>
      <c r="M429" s="221">
        <v>2434.03</v>
      </c>
      <c r="N429" s="221">
        <v>2434.03</v>
      </c>
      <c r="O429" s="221">
        <v>2434.03</v>
      </c>
      <c r="P429" s="218">
        <f t="shared" si="6"/>
        <v>29208.359999999997</v>
      </c>
    </row>
    <row r="430" spans="1:16" ht="14.25">
      <c r="A430" s="211"/>
      <c r="B430" s="219" t="s">
        <v>2137</v>
      </c>
      <c r="C430" s="219" t="s">
        <v>1624</v>
      </c>
      <c r="D430" s="221">
        <v>1853.49</v>
      </c>
      <c r="E430" s="221">
        <v>1853.49</v>
      </c>
      <c r="F430" s="221">
        <v>1853.49</v>
      </c>
      <c r="G430" s="221">
        <v>1853.49</v>
      </c>
      <c r="H430" s="221">
        <v>1853.49</v>
      </c>
      <c r="I430" s="221">
        <v>1853.49</v>
      </c>
      <c r="J430" s="221">
        <v>1853.49</v>
      </c>
      <c r="K430" s="221">
        <v>1853.49</v>
      </c>
      <c r="L430" s="221">
        <v>1853.49</v>
      </c>
      <c r="M430" s="221">
        <v>1853.49</v>
      </c>
      <c r="N430" s="221">
        <v>1853.49</v>
      </c>
      <c r="O430" s="221">
        <v>1853.49</v>
      </c>
      <c r="P430" s="218">
        <f t="shared" si="6"/>
        <v>22241.880000000005</v>
      </c>
    </row>
    <row r="431" spans="1:16" ht="14.25">
      <c r="A431" s="211"/>
      <c r="B431" s="219" t="s">
        <v>2138</v>
      </c>
      <c r="C431" s="219" t="s">
        <v>1625</v>
      </c>
      <c r="D431" s="221">
        <v>1251.79</v>
      </c>
      <c r="E431" s="221">
        <v>1251.79</v>
      </c>
      <c r="F431" s="221">
        <v>1251.79</v>
      </c>
      <c r="G431" s="221">
        <v>1251.79</v>
      </c>
      <c r="H431" s="221">
        <v>1251.79</v>
      </c>
      <c r="I431" s="221">
        <v>1251.79</v>
      </c>
      <c r="J431" s="221">
        <v>1251.79</v>
      </c>
      <c r="K431" s="221">
        <v>1251.79</v>
      </c>
      <c r="L431" s="221">
        <v>1251.79</v>
      </c>
      <c r="M431" s="221">
        <v>1251.79</v>
      </c>
      <c r="N431" s="221">
        <v>1251.79</v>
      </c>
      <c r="O431" s="221">
        <v>1251.79</v>
      </c>
      <c r="P431" s="218">
        <f t="shared" si="6"/>
        <v>15021.480000000003</v>
      </c>
    </row>
    <row r="432" spans="1:16" ht="14.25">
      <c r="A432" s="211"/>
      <c r="B432" s="219" t="s">
        <v>2139</v>
      </c>
      <c r="C432" s="219" t="s">
        <v>1626</v>
      </c>
      <c r="D432" s="221">
        <v>1723.48</v>
      </c>
      <c r="E432" s="221">
        <v>1723.48</v>
      </c>
      <c r="F432" s="221">
        <v>1723.48</v>
      </c>
      <c r="G432" s="221">
        <v>1723.48</v>
      </c>
      <c r="H432" s="221">
        <v>1723.48</v>
      </c>
      <c r="I432" s="221">
        <v>1723.48</v>
      </c>
      <c r="J432" s="221">
        <v>1723.48</v>
      </c>
      <c r="K432" s="221">
        <v>1723.48</v>
      </c>
      <c r="L432" s="221">
        <v>1723.48</v>
      </c>
      <c r="M432" s="221">
        <v>1723.48</v>
      </c>
      <c r="N432" s="221">
        <v>1723.48</v>
      </c>
      <c r="O432" s="221">
        <v>1723.48</v>
      </c>
      <c r="P432" s="218">
        <f t="shared" si="6"/>
        <v>20681.76</v>
      </c>
    </row>
    <row r="433" spans="1:16" ht="14.25">
      <c r="A433" s="211"/>
      <c r="B433" s="219" t="s">
        <v>2140</v>
      </c>
      <c r="C433" s="219" t="s">
        <v>1627</v>
      </c>
      <c r="D433" s="221">
        <v>2319.13</v>
      </c>
      <c r="E433" s="221">
        <v>2319.13</v>
      </c>
      <c r="F433" s="221">
        <v>2319.13</v>
      </c>
      <c r="G433" s="221">
        <v>2319.13</v>
      </c>
      <c r="H433" s="221">
        <v>2319.13</v>
      </c>
      <c r="I433" s="221">
        <v>2319.13</v>
      </c>
      <c r="J433" s="221">
        <v>2319.13</v>
      </c>
      <c r="K433" s="221">
        <v>2319.13</v>
      </c>
      <c r="L433" s="221">
        <v>2319.13</v>
      </c>
      <c r="M433" s="221">
        <v>2319.13</v>
      </c>
      <c r="N433" s="221">
        <v>2319.13</v>
      </c>
      <c r="O433" s="221">
        <v>2319.13</v>
      </c>
      <c r="P433" s="218">
        <f t="shared" si="6"/>
        <v>27829.56000000001</v>
      </c>
    </row>
    <row r="434" spans="1:16" ht="14.25">
      <c r="A434" s="211"/>
      <c r="B434" s="219" t="s">
        <v>2141</v>
      </c>
      <c r="C434" s="219" t="s">
        <v>1628</v>
      </c>
      <c r="D434" s="221">
        <v>1808.14</v>
      </c>
      <c r="E434" s="221">
        <v>1808.14</v>
      </c>
      <c r="F434" s="221">
        <v>1808.14</v>
      </c>
      <c r="G434" s="221">
        <v>1808.14</v>
      </c>
      <c r="H434" s="221">
        <v>1808.14</v>
      </c>
      <c r="I434" s="221">
        <v>1808.14</v>
      </c>
      <c r="J434" s="221">
        <v>1808.14</v>
      </c>
      <c r="K434" s="221">
        <v>1808.14</v>
      </c>
      <c r="L434" s="221">
        <v>1808.14</v>
      </c>
      <c r="M434" s="221">
        <v>1808.14</v>
      </c>
      <c r="N434" s="221">
        <v>1808.14</v>
      </c>
      <c r="O434" s="221">
        <v>1808.14</v>
      </c>
      <c r="P434" s="218">
        <f t="shared" si="6"/>
        <v>21697.679999999997</v>
      </c>
    </row>
    <row r="435" spans="1:16" ht="14.25">
      <c r="A435" s="211"/>
      <c r="B435" s="219" t="s">
        <v>2142</v>
      </c>
      <c r="C435" s="219" t="s">
        <v>1629</v>
      </c>
      <c r="D435" s="221">
        <v>1233.65</v>
      </c>
      <c r="E435" s="221">
        <v>1233.65</v>
      </c>
      <c r="F435" s="221">
        <v>1233.65</v>
      </c>
      <c r="G435" s="221">
        <v>1233.65</v>
      </c>
      <c r="H435" s="221">
        <v>1233.65</v>
      </c>
      <c r="I435" s="221">
        <v>1233.65</v>
      </c>
      <c r="J435" s="221">
        <v>1233.65</v>
      </c>
      <c r="K435" s="221">
        <v>1233.65</v>
      </c>
      <c r="L435" s="221">
        <v>1233.65</v>
      </c>
      <c r="M435" s="221">
        <v>1233.65</v>
      </c>
      <c r="N435" s="221">
        <v>1233.65</v>
      </c>
      <c r="O435" s="221">
        <v>1233.65</v>
      </c>
      <c r="P435" s="218">
        <f t="shared" si="6"/>
        <v>14803.799999999997</v>
      </c>
    </row>
    <row r="436" spans="1:16" ht="14.25">
      <c r="A436" s="211"/>
      <c r="B436" s="219" t="s">
        <v>2143</v>
      </c>
      <c r="C436" s="219" t="s">
        <v>1630</v>
      </c>
      <c r="D436" s="221">
        <v>1666.03</v>
      </c>
      <c r="E436" s="221">
        <v>1666.03</v>
      </c>
      <c r="F436" s="221">
        <v>1666.03</v>
      </c>
      <c r="G436" s="221">
        <v>1666.03</v>
      </c>
      <c r="H436" s="221">
        <v>1666.03</v>
      </c>
      <c r="I436" s="221">
        <v>1666.03</v>
      </c>
      <c r="J436" s="221">
        <v>1666.03</v>
      </c>
      <c r="K436" s="221">
        <v>1666.03</v>
      </c>
      <c r="L436" s="221">
        <v>1666.03</v>
      </c>
      <c r="M436" s="221">
        <v>1666.03</v>
      </c>
      <c r="N436" s="221">
        <v>1666.03</v>
      </c>
      <c r="O436" s="221">
        <v>1666.03</v>
      </c>
      <c r="P436" s="218">
        <f t="shared" si="6"/>
        <v>19992.36</v>
      </c>
    </row>
    <row r="437" spans="1:16" ht="14.25">
      <c r="A437" s="211"/>
      <c r="B437" s="219" t="s">
        <v>2144</v>
      </c>
      <c r="C437" s="219" t="s">
        <v>1631</v>
      </c>
      <c r="D437" s="221">
        <v>2322.16</v>
      </c>
      <c r="E437" s="221">
        <v>2322.16</v>
      </c>
      <c r="F437" s="221">
        <v>2322.16</v>
      </c>
      <c r="G437" s="221">
        <v>2322.16</v>
      </c>
      <c r="H437" s="221">
        <v>2322.16</v>
      </c>
      <c r="I437" s="221">
        <v>2322.16</v>
      </c>
      <c r="J437" s="221">
        <v>2322.16</v>
      </c>
      <c r="K437" s="221">
        <v>2322.16</v>
      </c>
      <c r="L437" s="221">
        <v>2322.16</v>
      </c>
      <c r="M437" s="221">
        <v>2322.16</v>
      </c>
      <c r="N437" s="221">
        <v>2322.16</v>
      </c>
      <c r="O437" s="221">
        <v>2322.16</v>
      </c>
      <c r="P437" s="218">
        <f t="shared" si="6"/>
        <v>27865.92</v>
      </c>
    </row>
    <row r="438" spans="1:16" ht="14.25">
      <c r="A438" s="211"/>
      <c r="B438" s="219" t="s">
        <v>2145</v>
      </c>
      <c r="C438" s="219" t="s">
        <v>131</v>
      </c>
      <c r="D438" s="221">
        <v>1251.79</v>
      </c>
      <c r="E438" s="221">
        <v>1251.79</v>
      </c>
      <c r="F438" s="221">
        <v>1251.79</v>
      </c>
      <c r="G438" s="221">
        <v>1251.79</v>
      </c>
      <c r="H438" s="221">
        <v>1251.79</v>
      </c>
      <c r="I438" s="221">
        <v>1251.79</v>
      </c>
      <c r="J438" s="221">
        <v>1251.79</v>
      </c>
      <c r="K438" s="221">
        <v>1251.79</v>
      </c>
      <c r="L438" s="221">
        <v>1251.79</v>
      </c>
      <c r="M438" s="221">
        <v>1251.79</v>
      </c>
      <c r="N438" s="221">
        <v>1251.79</v>
      </c>
      <c r="O438" s="221">
        <v>1251.79</v>
      </c>
      <c r="P438" s="218">
        <f t="shared" si="6"/>
        <v>15021.480000000003</v>
      </c>
    </row>
    <row r="439" spans="1:16" ht="14.25">
      <c r="A439" s="211"/>
      <c r="B439" s="219" t="s">
        <v>2146</v>
      </c>
      <c r="C439" s="219" t="s">
        <v>1632</v>
      </c>
      <c r="D439" s="221">
        <v>1820.23</v>
      </c>
      <c r="E439" s="221">
        <v>1820.23</v>
      </c>
      <c r="F439" s="221">
        <v>1820.23</v>
      </c>
      <c r="G439" s="221">
        <v>1820.23</v>
      </c>
      <c r="H439" s="221">
        <v>1820.23</v>
      </c>
      <c r="I439" s="221">
        <v>1820.23</v>
      </c>
      <c r="J439" s="221">
        <v>1820.23</v>
      </c>
      <c r="K439" s="221">
        <v>1820.23</v>
      </c>
      <c r="L439" s="221">
        <v>1820.23</v>
      </c>
      <c r="M439" s="221">
        <v>1820.23</v>
      </c>
      <c r="N439" s="221">
        <v>1820.23</v>
      </c>
      <c r="O439" s="221">
        <v>1820.23</v>
      </c>
      <c r="P439" s="218">
        <f t="shared" si="6"/>
        <v>21842.76</v>
      </c>
    </row>
    <row r="440" spans="1:16" ht="14.25">
      <c r="A440" s="211"/>
      <c r="B440" s="219" t="s">
        <v>2147</v>
      </c>
      <c r="C440" s="219" t="s">
        <v>1633</v>
      </c>
      <c r="D440" s="221">
        <v>1227.6</v>
      </c>
      <c r="E440" s="221">
        <v>1227.6</v>
      </c>
      <c r="F440" s="221">
        <v>1227.6</v>
      </c>
      <c r="G440" s="221">
        <v>1227.6</v>
      </c>
      <c r="H440" s="221">
        <v>1227.6</v>
      </c>
      <c r="I440" s="221">
        <v>1227.6</v>
      </c>
      <c r="J440" s="221">
        <v>1227.6</v>
      </c>
      <c r="K440" s="221">
        <v>1227.6</v>
      </c>
      <c r="L440" s="221">
        <v>1227.6</v>
      </c>
      <c r="M440" s="221">
        <v>1227.6</v>
      </c>
      <c r="N440" s="221">
        <v>1227.6</v>
      </c>
      <c r="O440" s="221">
        <v>1227.6</v>
      </c>
      <c r="P440" s="218">
        <f t="shared" si="6"/>
        <v>14731.200000000003</v>
      </c>
    </row>
    <row r="441" spans="1:16" ht="14.25">
      <c r="A441" s="211"/>
      <c r="B441" s="219" t="s">
        <v>2148</v>
      </c>
      <c r="C441" s="219" t="s">
        <v>1634</v>
      </c>
      <c r="D441" s="221">
        <v>1675.1</v>
      </c>
      <c r="E441" s="221">
        <v>1675.1</v>
      </c>
      <c r="F441" s="221">
        <v>1675.1</v>
      </c>
      <c r="G441" s="221">
        <v>1675.1</v>
      </c>
      <c r="H441" s="221">
        <v>1675.1</v>
      </c>
      <c r="I441" s="221">
        <v>1675.1</v>
      </c>
      <c r="J441" s="221">
        <v>1675.1</v>
      </c>
      <c r="K441" s="221">
        <v>1675.1</v>
      </c>
      <c r="L441" s="221">
        <v>1675.1</v>
      </c>
      <c r="M441" s="221">
        <v>1675.1</v>
      </c>
      <c r="N441" s="221">
        <v>1675.1</v>
      </c>
      <c r="O441" s="221">
        <v>1675.1</v>
      </c>
      <c r="P441" s="218">
        <f aca="true" t="shared" si="7" ref="P441:P503">SUM(D441:O441)</f>
        <v>20101.199999999997</v>
      </c>
    </row>
    <row r="442" spans="1:16" ht="14.25">
      <c r="A442" s="211"/>
      <c r="B442" s="219" t="s">
        <v>2149</v>
      </c>
      <c r="C442" s="219" t="s">
        <v>1635</v>
      </c>
      <c r="D442" s="221">
        <v>2325.18</v>
      </c>
      <c r="E442" s="221">
        <v>2325.18</v>
      </c>
      <c r="F442" s="221">
        <v>2325.18</v>
      </c>
      <c r="G442" s="221">
        <v>2325.18</v>
      </c>
      <c r="H442" s="221">
        <v>2325.18</v>
      </c>
      <c r="I442" s="221">
        <v>2325.18</v>
      </c>
      <c r="J442" s="221">
        <v>2325.18</v>
      </c>
      <c r="K442" s="221">
        <v>2325.18</v>
      </c>
      <c r="L442" s="221">
        <v>2325.18</v>
      </c>
      <c r="M442" s="221">
        <v>2325.18</v>
      </c>
      <c r="N442" s="221">
        <v>2325.18</v>
      </c>
      <c r="O442" s="221">
        <v>2325.18</v>
      </c>
      <c r="P442" s="218">
        <f t="shared" si="7"/>
        <v>27902.16</v>
      </c>
    </row>
    <row r="443" spans="1:16" ht="14.25">
      <c r="A443" s="211"/>
      <c r="B443" s="219" t="s">
        <v>2150</v>
      </c>
      <c r="C443" s="219" t="s">
        <v>1636</v>
      </c>
      <c r="D443" s="221">
        <v>1820.23</v>
      </c>
      <c r="E443" s="221">
        <v>1820.23</v>
      </c>
      <c r="F443" s="221">
        <v>1820.23</v>
      </c>
      <c r="G443" s="221">
        <v>1820.23</v>
      </c>
      <c r="H443" s="221">
        <v>1820.23</v>
      </c>
      <c r="I443" s="221">
        <v>1820.23</v>
      </c>
      <c r="J443" s="221">
        <v>1820.23</v>
      </c>
      <c r="K443" s="221">
        <v>1820.23</v>
      </c>
      <c r="L443" s="221">
        <v>1820.23</v>
      </c>
      <c r="M443" s="221">
        <v>1820.23</v>
      </c>
      <c r="N443" s="221">
        <v>1820.23</v>
      </c>
      <c r="O443" s="221">
        <v>1820.23</v>
      </c>
      <c r="P443" s="218">
        <f t="shared" si="7"/>
        <v>21842.76</v>
      </c>
    </row>
    <row r="444" spans="1:16" ht="14.25">
      <c r="A444" s="211"/>
      <c r="B444" s="219" t="s">
        <v>2151</v>
      </c>
      <c r="C444" s="219" t="s">
        <v>1637</v>
      </c>
      <c r="D444" s="221">
        <v>1230.62</v>
      </c>
      <c r="E444" s="221">
        <v>1230.62</v>
      </c>
      <c r="F444" s="221">
        <v>1230.62</v>
      </c>
      <c r="G444" s="221">
        <v>1230.62</v>
      </c>
      <c r="H444" s="221">
        <v>1230.62</v>
      </c>
      <c r="I444" s="221">
        <v>1230.62</v>
      </c>
      <c r="J444" s="221">
        <v>1230.62</v>
      </c>
      <c r="K444" s="221">
        <v>1230.62</v>
      </c>
      <c r="L444" s="221">
        <v>1230.62</v>
      </c>
      <c r="M444" s="221">
        <v>1230.62</v>
      </c>
      <c r="N444" s="221">
        <v>1230.62</v>
      </c>
      <c r="O444" s="221">
        <v>1230.62</v>
      </c>
      <c r="P444" s="218">
        <f t="shared" si="7"/>
        <v>14767.439999999995</v>
      </c>
    </row>
    <row r="445" spans="1:16" ht="14.25">
      <c r="A445" s="211"/>
      <c r="B445" s="219" t="s">
        <v>2152</v>
      </c>
      <c r="C445" s="219" t="s">
        <v>1638</v>
      </c>
      <c r="D445" s="221">
        <v>1666.03</v>
      </c>
      <c r="E445" s="221">
        <v>1666.03</v>
      </c>
      <c r="F445" s="221">
        <v>1666.03</v>
      </c>
      <c r="G445" s="221">
        <v>1666.03</v>
      </c>
      <c r="H445" s="221">
        <v>1666.03</v>
      </c>
      <c r="I445" s="221">
        <v>1666.03</v>
      </c>
      <c r="J445" s="221">
        <v>1666.03</v>
      </c>
      <c r="K445" s="221">
        <v>1666.03</v>
      </c>
      <c r="L445" s="221">
        <v>1666.03</v>
      </c>
      <c r="M445" s="221">
        <v>1666.03</v>
      </c>
      <c r="N445" s="221">
        <v>1666.03</v>
      </c>
      <c r="O445" s="221">
        <v>1666.03</v>
      </c>
      <c r="P445" s="218">
        <f t="shared" si="7"/>
        <v>19992.36</v>
      </c>
    </row>
    <row r="446" spans="1:16" ht="14.25">
      <c r="A446" s="211"/>
      <c r="B446" s="219" t="s">
        <v>2153</v>
      </c>
      <c r="C446" s="219" t="s">
        <v>1640</v>
      </c>
      <c r="D446" s="221">
        <v>4166.58</v>
      </c>
      <c r="E446" s="221">
        <v>4166.58</v>
      </c>
      <c r="F446" s="221">
        <v>4166.58</v>
      </c>
      <c r="G446" s="221">
        <v>4166.58</v>
      </c>
      <c r="H446" s="221">
        <v>4166.58</v>
      </c>
      <c r="I446" s="221">
        <v>4166.58</v>
      </c>
      <c r="J446" s="221">
        <v>4166.58</v>
      </c>
      <c r="K446" s="221">
        <v>4166.58</v>
      </c>
      <c r="L446" s="221">
        <v>4166.58</v>
      </c>
      <c r="M446" s="221">
        <v>4166.58</v>
      </c>
      <c r="N446" s="221">
        <v>4166.58</v>
      </c>
      <c r="O446" s="221">
        <v>4166.58</v>
      </c>
      <c r="P446" s="218">
        <f t="shared" si="7"/>
        <v>49998.960000000014</v>
      </c>
    </row>
    <row r="447" spans="1:16" ht="14.25">
      <c r="A447" s="211"/>
      <c r="B447" s="219" t="s">
        <v>2154</v>
      </c>
      <c r="C447" s="219" t="s">
        <v>1642</v>
      </c>
      <c r="D447" s="221">
        <v>1236.67</v>
      </c>
      <c r="E447" s="221">
        <v>1236.67</v>
      </c>
      <c r="F447" s="221">
        <v>1236.67</v>
      </c>
      <c r="G447" s="221">
        <v>1236.67</v>
      </c>
      <c r="H447" s="221">
        <v>1236.67</v>
      </c>
      <c r="I447" s="221">
        <v>1236.67</v>
      </c>
      <c r="J447" s="221">
        <v>1236.67</v>
      </c>
      <c r="K447" s="221">
        <v>1236.67</v>
      </c>
      <c r="L447" s="221">
        <v>1236.67</v>
      </c>
      <c r="M447" s="221">
        <v>1236.67</v>
      </c>
      <c r="N447" s="221">
        <v>1236.67</v>
      </c>
      <c r="O447" s="221">
        <v>1236.67</v>
      </c>
      <c r="P447" s="218">
        <f t="shared" si="7"/>
        <v>14840.04</v>
      </c>
    </row>
    <row r="448" spans="1:16" ht="14.25">
      <c r="A448" s="211"/>
      <c r="B448" s="219" t="s">
        <v>2155</v>
      </c>
      <c r="C448" s="219" t="s">
        <v>132</v>
      </c>
      <c r="D448" s="221">
        <v>1756.74</v>
      </c>
      <c r="E448" s="221">
        <v>1756.74</v>
      </c>
      <c r="F448" s="221">
        <v>1756.74</v>
      </c>
      <c r="G448" s="221">
        <v>1756.74</v>
      </c>
      <c r="H448" s="221">
        <v>1756.74</v>
      </c>
      <c r="I448" s="221">
        <v>1756.74</v>
      </c>
      <c r="J448" s="221">
        <v>1756.74</v>
      </c>
      <c r="K448" s="221">
        <v>1756.74</v>
      </c>
      <c r="L448" s="221">
        <v>1756.74</v>
      </c>
      <c r="M448" s="221">
        <v>1756.74</v>
      </c>
      <c r="N448" s="221">
        <v>1756.74</v>
      </c>
      <c r="O448" s="221">
        <v>1756.74</v>
      </c>
      <c r="P448" s="218">
        <f t="shared" si="7"/>
        <v>21080.880000000005</v>
      </c>
    </row>
    <row r="449" spans="1:16" ht="14.25">
      <c r="A449" s="211"/>
      <c r="B449" s="219" t="s">
        <v>2156</v>
      </c>
      <c r="C449" s="219" t="s">
        <v>1643</v>
      </c>
      <c r="D449" s="221">
        <v>1690.22</v>
      </c>
      <c r="E449" s="221">
        <v>1690.22</v>
      </c>
      <c r="F449" s="221">
        <v>1690.22</v>
      </c>
      <c r="G449" s="221">
        <v>1690.22</v>
      </c>
      <c r="H449" s="221">
        <v>1690.22</v>
      </c>
      <c r="I449" s="221">
        <v>1690.22</v>
      </c>
      <c r="J449" s="221">
        <v>1690.22</v>
      </c>
      <c r="K449" s="221">
        <v>1690.22</v>
      </c>
      <c r="L449" s="221">
        <v>1690.22</v>
      </c>
      <c r="M449" s="221">
        <v>1690.22</v>
      </c>
      <c r="N449" s="221">
        <v>1690.22</v>
      </c>
      <c r="O449" s="221">
        <v>1690.22</v>
      </c>
      <c r="P449" s="218">
        <f t="shared" si="7"/>
        <v>20282.64</v>
      </c>
    </row>
    <row r="450" spans="1:16" ht="14.25">
      <c r="A450" s="211"/>
      <c r="B450" s="219" t="s">
        <v>2157</v>
      </c>
      <c r="C450" s="219" t="s">
        <v>1644</v>
      </c>
      <c r="D450" s="221">
        <v>2337.28</v>
      </c>
      <c r="E450" s="221">
        <v>2337.28</v>
      </c>
      <c r="F450" s="221">
        <v>2337.28</v>
      </c>
      <c r="G450" s="221">
        <v>2337.28</v>
      </c>
      <c r="H450" s="221">
        <v>2337.28</v>
      </c>
      <c r="I450" s="221">
        <v>2337.28</v>
      </c>
      <c r="J450" s="221">
        <v>2337.28</v>
      </c>
      <c r="K450" s="221">
        <v>2337.28</v>
      </c>
      <c r="L450" s="221">
        <v>2337.28</v>
      </c>
      <c r="M450" s="221">
        <v>2337.28</v>
      </c>
      <c r="N450" s="221">
        <v>2337.28</v>
      </c>
      <c r="O450" s="221">
        <v>2337.28</v>
      </c>
      <c r="P450" s="218">
        <f t="shared" si="7"/>
        <v>28047.359999999997</v>
      </c>
    </row>
    <row r="451" spans="1:16" ht="14.25">
      <c r="A451" s="211"/>
      <c r="B451" s="219" t="s">
        <v>2158</v>
      </c>
      <c r="C451" s="219" t="s">
        <v>1645</v>
      </c>
      <c r="D451" s="221">
        <v>1838.38</v>
      </c>
      <c r="E451" s="221">
        <v>1838.38</v>
      </c>
      <c r="F451" s="221">
        <v>1838.38</v>
      </c>
      <c r="G451" s="221">
        <v>1838.38</v>
      </c>
      <c r="H451" s="221">
        <v>1838.38</v>
      </c>
      <c r="I451" s="221">
        <v>1838.38</v>
      </c>
      <c r="J451" s="221">
        <v>1838.38</v>
      </c>
      <c r="K451" s="221">
        <v>1838.38</v>
      </c>
      <c r="L451" s="221">
        <v>1838.38</v>
      </c>
      <c r="M451" s="221">
        <v>1838.38</v>
      </c>
      <c r="N451" s="221">
        <v>1838.38</v>
      </c>
      <c r="O451" s="221">
        <v>1838.38</v>
      </c>
      <c r="P451" s="218">
        <f t="shared" si="7"/>
        <v>22060.56000000001</v>
      </c>
    </row>
    <row r="452" spans="1:16" ht="14.25">
      <c r="A452" s="211"/>
      <c r="B452" s="219" t="s">
        <v>2159</v>
      </c>
      <c r="C452" s="219" t="s">
        <v>1646</v>
      </c>
      <c r="D452" s="221">
        <v>1248.76</v>
      </c>
      <c r="E452" s="221">
        <v>1248.76</v>
      </c>
      <c r="F452" s="221">
        <v>1248.76</v>
      </c>
      <c r="G452" s="221">
        <v>1248.76</v>
      </c>
      <c r="H452" s="221">
        <v>1248.76</v>
      </c>
      <c r="I452" s="221">
        <v>1248.76</v>
      </c>
      <c r="J452" s="221">
        <v>1248.76</v>
      </c>
      <c r="K452" s="221">
        <v>1248.76</v>
      </c>
      <c r="L452" s="221">
        <v>1248.76</v>
      </c>
      <c r="M452" s="221">
        <v>1248.76</v>
      </c>
      <c r="N452" s="221">
        <v>1248.76</v>
      </c>
      <c r="O452" s="221">
        <v>1248.76</v>
      </c>
      <c r="P452" s="218">
        <f t="shared" si="7"/>
        <v>14985.12</v>
      </c>
    </row>
    <row r="453" spans="1:16" ht="14.25">
      <c r="A453" s="211"/>
      <c r="B453" s="219" t="s">
        <v>2160</v>
      </c>
      <c r="C453" s="219" t="s">
        <v>1647</v>
      </c>
      <c r="D453" s="221">
        <v>1687.19</v>
      </c>
      <c r="E453" s="221">
        <v>1687.19</v>
      </c>
      <c r="F453" s="221">
        <v>1687.19</v>
      </c>
      <c r="G453" s="221">
        <v>1687.19</v>
      </c>
      <c r="H453" s="221">
        <v>1687.19</v>
      </c>
      <c r="I453" s="221">
        <v>1687.19</v>
      </c>
      <c r="J453" s="221">
        <v>1687.19</v>
      </c>
      <c r="K453" s="221">
        <v>1687.19</v>
      </c>
      <c r="L453" s="221">
        <v>1687.19</v>
      </c>
      <c r="M453" s="221">
        <v>1687.19</v>
      </c>
      <c r="N453" s="221">
        <v>1687.19</v>
      </c>
      <c r="O453" s="221">
        <v>1687.19</v>
      </c>
      <c r="P453" s="218">
        <f t="shared" si="7"/>
        <v>20246.28</v>
      </c>
    </row>
    <row r="454" spans="1:16" ht="14.25">
      <c r="A454" s="211"/>
      <c r="B454" s="219" t="s">
        <v>2161</v>
      </c>
      <c r="C454" s="219" t="s">
        <v>1648</v>
      </c>
      <c r="D454" s="221">
        <v>2343.32</v>
      </c>
      <c r="E454" s="221">
        <v>2343.32</v>
      </c>
      <c r="F454" s="221">
        <v>2343.32</v>
      </c>
      <c r="G454" s="221">
        <v>2343.32</v>
      </c>
      <c r="H454" s="221">
        <v>2343.32</v>
      </c>
      <c r="I454" s="221">
        <v>2343.32</v>
      </c>
      <c r="J454" s="221">
        <v>2343.32</v>
      </c>
      <c r="K454" s="221">
        <v>2343.32</v>
      </c>
      <c r="L454" s="221">
        <v>2343.32</v>
      </c>
      <c r="M454" s="221">
        <v>2343.32</v>
      </c>
      <c r="N454" s="221">
        <v>2343.32</v>
      </c>
      <c r="O454" s="221">
        <v>2343.32</v>
      </c>
      <c r="P454" s="218">
        <f t="shared" si="7"/>
        <v>28119.84</v>
      </c>
    </row>
    <row r="455" spans="1:16" ht="14.25">
      <c r="A455" s="211"/>
      <c r="B455" s="219" t="s">
        <v>2162</v>
      </c>
      <c r="C455" s="219" t="s">
        <v>1649</v>
      </c>
      <c r="D455" s="221">
        <v>1850.47</v>
      </c>
      <c r="E455" s="221">
        <v>1850.47</v>
      </c>
      <c r="F455" s="221">
        <v>1850.47</v>
      </c>
      <c r="G455" s="221">
        <v>1850.47</v>
      </c>
      <c r="H455" s="221">
        <v>1850.47</v>
      </c>
      <c r="I455" s="221">
        <v>1850.47</v>
      </c>
      <c r="J455" s="221">
        <v>1850.47</v>
      </c>
      <c r="K455" s="221">
        <v>1850.47</v>
      </c>
      <c r="L455" s="221">
        <v>1850.47</v>
      </c>
      <c r="M455" s="221">
        <v>1850.47</v>
      </c>
      <c r="N455" s="221">
        <v>1850.47</v>
      </c>
      <c r="O455" s="221">
        <v>1850.47</v>
      </c>
      <c r="P455" s="218">
        <f t="shared" si="7"/>
        <v>22205.640000000003</v>
      </c>
    </row>
    <row r="456" spans="1:16" ht="14.25">
      <c r="A456" s="211"/>
      <c r="B456" s="219" t="s">
        <v>2163</v>
      </c>
      <c r="C456" s="219" t="s">
        <v>1650</v>
      </c>
      <c r="D456" s="221">
        <v>1245.74</v>
      </c>
      <c r="E456" s="221">
        <v>1245.74</v>
      </c>
      <c r="F456" s="221">
        <v>1245.74</v>
      </c>
      <c r="G456" s="221">
        <v>1245.74</v>
      </c>
      <c r="H456" s="221">
        <v>1245.74</v>
      </c>
      <c r="I456" s="221">
        <v>1245.74</v>
      </c>
      <c r="J456" s="221">
        <v>1245.74</v>
      </c>
      <c r="K456" s="221">
        <v>1245.74</v>
      </c>
      <c r="L456" s="221">
        <v>1245.74</v>
      </c>
      <c r="M456" s="221">
        <v>1245.74</v>
      </c>
      <c r="N456" s="221">
        <v>1245.74</v>
      </c>
      <c r="O456" s="221">
        <v>1245.74</v>
      </c>
      <c r="P456" s="218">
        <f t="shared" si="7"/>
        <v>14948.88</v>
      </c>
    </row>
    <row r="457" spans="1:16" ht="14.25">
      <c r="A457" s="211"/>
      <c r="B457" s="219" t="s">
        <v>2164</v>
      </c>
      <c r="C457" s="219" t="s">
        <v>1651</v>
      </c>
      <c r="D457" s="221">
        <v>1693.24</v>
      </c>
      <c r="E457" s="221">
        <v>1693.24</v>
      </c>
      <c r="F457" s="221">
        <v>1693.24</v>
      </c>
      <c r="G457" s="221">
        <v>1693.24</v>
      </c>
      <c r="H457" s="221">
        <v>1693.24</v>
      </c>
      <c r="I457" s="221">
        <v>1693.24</v>
      </c>
      <c r="J457" s="221">
        <v>1693.24</v>
      </c>
      <c r="K457" s="221">
        <v>1693.24</v>
      </c>
      <c r="L457" s="221">
        <v>1693.24</v>
      </c>
      <c r="M457" s="221">
        <v>1693.24</v>
      </c>
      <c r="N457" s="221">
        <v>1693.24</v>
      </c>
      <c r="O457" s="221">
        <v>1693.24</v>
      </c>
      <c r="P457" s="218">
        <f t="shared" si="7"/>
        <v>20318.880000000005</v>
      </c>
    </row>
    <row r="458" spans="1:16" ht="14.25">
      <c r="A458" s="211"/>
      <c r="B458" s="219" t="s">
        <v>2165</v>
      </c>
      <c r="C458" s="219" t="s">
        <v>1652</v>
      </c>
      <c r="D458" s="221">
        <v>2343.32</v>
      </c>
      <c r="E458" s="221">
        <v>2343.32</v>
      </c>
      <c r="F458" s="221">
        <v>2343.32</v>
      </c>
      <c r="G458" s="221">
        <v>2343.32</v>
      </c>
      <c r="H458" s="221">
        <v>2343.32</v>
      </c>
      <c r="I458" s="221">
        <v>2343.32</v>
      </c>
      <c r="J458" s="221">
        <v>2343.32</v>
      </c>
      <c r="K458" s="221">
        <v>2343.32</v>
      </c>
      <c r="L458" s="221">
        <v>2343.32</v>
      </c>
      <c r="M458" s="221">
        <v>2343.32</v>
      </c>
      <c r="N458" s="221">
        <v>2343.32</v>
      </c>
      <c r="O458" s="221">
        <v>2343.32</v>
      </c>
      <c r="P458" s="218">
        <f t="shared" si="7"/>
        <v>28119.84</v>
      </c>
    </row>
    <row r="459" spans="1:16" ht="14.25">
      <c r="A459" s="211"/>
      <c r="B459" s="219" t="s">
        <v>2166</v>
      </c>
      <c r="C459" s="219" t="s">
        <v>133</v>
      </c>
      <c r="D459" s="221">
        <v>2300.99</v>
      </c>
      <c r="E459" s="221">
        <v>2300.99</v>
      </c>
      <c r="F459" s="221">
        <v>2300.99</v>
      </c>
      <c r="G459" s="221">
        <v>2300.99</v>
      </c>
      <c r="H459" s="221">
        <v>2300.99</v>
      </c>
      <c r="I459" s="221">
        <v>2300.99</v>
      </c>
      <c r="J459" s="221">
        <v>2300.99</v>
      </c>
      <c r="K459" s="221">
        <v>2300.99</v>
      </c>
      <c r="L459" s="221">
        <v>2300.99</v>
      </c>
      <c r="M459" s="221">
        <v>2300.99</v>
      </c>
      <c r="N459" s="221">
        <v>2300.99</v>
      </c>
      <c r="O459" s="221">
        <v>2300.99</v>
      </c>
      <c r="P459" s="218">
        <f t="shared" si="7"/>
        <v>27611.87999999999</v>
      </c>
    </row>
    <row r="460" spans="1:16" ht="14.25">
      <c r="A460" s="211"/>
      <c r="B460" s="219" t="s">
        <v>2167</v>
      </c>
      <c r="C460" s="219" t="s">
        <v>1653</v>
      </c>
      <c r="D460" s="221">
        <v>1844.42</v>
      </c>
      <c r="E460" s="221">
        <v>1844.42</v>
      </c>
      <c r="F460" s="221">
        <v>1844.42</v>
      </c>
      <c r="G460" s="221">
        <v>1844.42</v>
      </c>
      <c r="H460" s="221">
        <v>1844.42</v>
      </c>
      <c r="I460" s="221">
        <v>1844.42</v>
      </c>
      <c r="J460" s="221">
        <v>1844.42</v>
      </c>
      <c r="K460" s="221">
        <v>1844.42</v>
      </c>
      <c r="L460" s="221">
        <v>1844.42</v>
      </c>
      <c r="M460" s="221">
        <v>1844.42</v>
      </c>
      <c r="N460" s="221">
        <v>1844.42</v>
      </c>
      <c r="O460" s="221">
        <v>1844.42</v>
      </c>
      <c r="P460" s="218">
        <f t="shared" si="7"/>
        <v>22133.039999999994</v>
      </c>
    </row>
    <row r="461" spans="1:16" ht="14.25">
      <c r="A461" s="211"/>
      <c r="B461" s="219" t="s">
        <v>2168</v>
      </c>
      <c r="C461" s="219" t="s">
        <v>1654</v>
      </c>
      <c r="D461" s="221">
        <v>1248.76</v>
      </c>
      <c r="E461" s="221">
        <v>1248.76</v>
      </c>
      <c r="F461" s="221">
        <v>1248.76</v>
      </c>
      <c r="G461" s="221">
        <v>1248.76</v>
      </c>
      <c r="H461" s="221">
        <v>1248.76</v>
      </c>
      <c r="I461" s="221">
        <v>1248.76</v>
      </c>
      <c r="J461" s="221">
        <v>1248.76</v>
      </c>
      <c r="K461" s="221">
        <v>1248.76</v>
      </c>
      <c r="L461" s="221">
        <v>1248.76</v>
      </c>
      <c r="M461" s="221">
        <v>1248.76</v>
      </c>
      <c r="N461" s="221">
        <v>1248.76</v>
      </c>
      <c r="O461" s="221">
        <v>1248.76</v>
      </c>
      <c r="P461" s="218">
        <f t="shared" si="7"/>
        <v>14985.12</v>
      </c>
    </row>
    <row r="462" spans="1:16" ht="14.25">
      <c r="A462" s="211"/>
      <c r="B462" s="219" t="s">
        <v>2169</v>
      </c>
      <c r="C462" s="219" t="s">
        <v>1655</v>
      </c>
      <c r="D462" s="221">
        <v>1702.31</v>
      </c>
      <c r="E462" s="221">
        <v>1702.31</v>
      </c>
      <c r="F462" s="221">
        <v>1702.31</v>
      </c>
      <c r="G462" s="221">
        <v>1702.31</v>
      </c>
      <c r="H462" s="221">
        <v>1702.31</v>
      </c>
      <c r="I462" s="221">
        <v>1702.31</v>
      </c>
      <c r="J462" s="221">
        <v>1702.31</v>
      </c>
      <c r="K462" s="221">
        <v>1702.31</v>
      </c>
      <c r="L462" s="221">
        <v>1702.31</v>
      </c>
      <c r="M462" s="221">
        <v>1702.31</v>
      </c>
      <c r="N462" s="221">
        <v>1702.31</v>
      </c>
      <c r="O462" s="221">
        <v>1702.31</v>
      </c>
      <c r="P462" s="218">
        <f t="shared" si="7"/>
        <v>20427.72</v>
      </c>
    </row>
    <row r="463" spans="1:16" ht="14.25">
      <c r="A463" s="211"/>
      <c r="B463" s="219" t="s">
        <v>2170</v>
      </c>
      <c r="C463" s="219" t="s">
        <v>1656</v>
      </c>
      <c r="D463" s="221">
        <v>2364.49</v>
      </c>
      <c r="E463" s="221">
        <v>2364.49</v>
      </c>
      <c r="F463" s="221">
        <v>2364.49</v>
      </c>
      <c r="G463" s="221">
        <v>2364.49</v>
      </c>
      <c r="H463" s="221">
        <v>2364.49</v>
      </c>
      <c r="I463" s="221">
        <v>2364.49</v>
      </c>
      <c r="J463" s="221">
        <v>2364.49</v>
      </c>
      <c r="K463" s="221">
        <v>2364.49</v>
      </c>
      <c r="L463" s="221">
        <v>2364.49</v>
      </c>
      <c r="M463" s="221">
        <v>2364.49</v>
      </c>
      <c r="N463" s="221">
        <v>2364.49</v>
      </c>
      <c r="O463" s="221">
        <v>2364.49</v>
      </c>
      <c r="P463" s="218">
        <f t="shared" si="7"/>
        <v>28373.87999999999</v>
      </c>
    </row>
    <row r="464" spans="1:16" ht="14.25">
      <c r="A464" s="211"/>
      <c r="B464" s="219" t="s">
        <v>2171</v>
      </c>
      <c r="C464" s="219" t="s">
        <v>1657</v>
      </c>
      <c r="D464" s="221">
        <v>1841.4</v>
      </c>
      <c r="E464" s="221">
        <v>1841.4</v>
      </c>
      <c r="F464" s="221">
        <v>1841.4</v>
      </c>
      <c r="G464" s="221">
        <v>1841.4</v>
      </c>
      <c r="H464" s="221">
        <v>1841.4</v>
      </c>
      <c r="I464" s="221">
        <v>1841.4</v>
      </c>
      <c r="J464" s="221">
        <v>1841.4</v>
      </c>
      <c r="K464" s="221">
        <v>1841.4</v>
      </c>
      <c r="L464" s="221">
        <v>1841.4</v>
      </c>
      <c r="M464" s="221">
        <v>1841.4</v>
      </c>
      <c r="N464" s="221">
        <v>1841.4</v>
      </c>
      <c r="O464" s="221">
        <v>1841.4</v>
      </c>
      <c r="P464" s="218">
        <f t="shared" si="7"/>
        <v>22096.800000000003</v>
      </c>
    </row>
    <row r="465" spans="1:16" ht="14.25">
      <c r="A465" s="211"/>
      <c r="B465" s="219" t="s">
        <v>2172</v>
      </c>
      <c r="C465" s="219" t="s">
        <v>1658</v>
      </c>
      <c r="D465" s="221">
        <v>1245.74</v>
      </c>
      <c r="E465" s="221">
        <v>1245.74</v>
      </c>
      <c r="F465" s="221">
        <v>1245.74</v>
      </c>
      <c r="G465" s="221">
        <v>1245.74</v>
      </c>
      <c r="H465" s="221">
        <v>1245.74</v>
      </c>
      <c r="I465" s="221">
        <v>1245.74</v>
      </c>
      <c r="J465" s="221">
        <v>1245.74</v>
      </c>
      <c r="K465" s="221">
        <v>1245.74</v>
      </c>
      <c r="L465" s="221">
        <v>1245.74</v>
      </c>
      <c r="M465" s="221">
        <v>1245.74</v>
      </c>
      <c r="N465" s="221">
        <v>1245.74</v>
      </c>
      <c r="O465" s="221">
        <v>1245.74</v>
      </c>
      <c r="P465" s="218">
        <f t="shared" si="7"/>
        <v>14948.88</v>
      </c>
    </row>
    <row r="466" spans="1:16" ht="14.25">
      <c r="A466" s="211"/>
      <c r="B466" s="219" t="s">
        <v>2173</v>
      </c>
      <c r="C466" s="219" t="s">
        <v>1659</v>
      </c>
      <c r="D466" s="221">
        <v>1708.36</v>
      </c>
      <c r="E466" s="221">
        <v>1708.36</v>
      </c>
      <c r="F466" s="221">
        <v>1708.36</v>
      </c>
      <c r="G466" s="221">
        <v>1708.36</v>
      </c>
      <c r="H466" s="221">
        <v>1708.36</v>
      </c>
      <c r="I466" s="221">
        <v>1708.36</v>
      </c>
      <c r="J466" s="221">
        <v>1708.36</v>
      </c>
      <c r="K466" s="221">
        <v>1708.36</v>
      </c>
      <c r="L466" s="221">
        <v>1708.36</v>
      </c>
      <c r="M466" s="221">
        <v>1708.36</v>
      </c>
      <c r="N466" s="221">
        <v>1708.36</v>
      </c>
      <c r="O466" s="221">
        <v>1708.36</v>
      </c>
      <c r="P466" s="218">
        <f t="shared" si="7"/>
        <v>20500.320000000003</v>
      </c>
    </row>
    <row r="467" spans="1:16" ht="14.25">
      <c r="A467" s="211"/>
      <c r="B467" s="219" t="s">
        <v>2174</v>
      </c>
      <c r="C467" s="219" t="s">
        <v>1660</v>
      </c>
      <c r="D467" s="221">
        <v>2355.42</v>
      </c>
      <c r="E467" s="221">
        <v>2355.42</v>
      </c>
      <c r="F467" s="221">
        <v>2355.42</v>
      </c>
      <c r="G467" s="221">
        <v>2355.42</v>
      </c>
      <c r="H467" s="221">
        <v>2355.42</v>
      </c>
      <c r="I467" s="221">
        <v>2355.42</v>
      </c>
      <c r="J467" s="221">
        <v>2355.42</v>
      </c>
      <c r="K467" s="221">
        <v>2355.42</v>
      </c>
      <c r="L467" s="221">
        <v>2355.42</v>
      </c>
      <c r="M467" s="221">
        <v>2355.42</v>
      </c>
      <c r="N467" s="221">
        <v>2355.42</v>
      </c>
      <c r="O467" s="221">
        <v>2355.42</v>
      </c>
      <c r="P467" s="218">
        <f t="shared" si="7"/>
        <v>28265.039999999994</v>
      </c>
    </row>
    <row r="468" spans="1:16" ht="14.25">
      <c r="A468" s="211"/>
      <c r="B468" s="219" t="s">
        <v>2175</v>
      </c>
      <c r="C468" s="219" t="s">
        <v>1661</v>
      </c>
      <c r="D468" s="221">
        <v>1844.42</v>
      </c>
      <c r="E468" s="221">
        <v>1844.42</v>
      </c>
      <c r="F468" s="221">
        <v>1844.42</v>
      </c>
      <c r="G468" s="221">
        <v>1844.42</v>
      </c>
      <c r="H468" s="221">
        <v>1844.42</v>
      </c>
      <c r="I468" s="221">
        <v>1844.42</v>
      </c>
      <c r="J468" s="221">
        <v>1844.42</v>
      </c>
      <c r="K468" s="221">
        <v>1844.42</v>
      </c>
      <c r="L468" s="221">
        <v>1844.42</v>
      </c>
      <c r="M468" s="221">
        <v>1844.42</v>
      </c>
      <c r="N468" s="221">
        <v>1844.42</v>
      </c>
      <c r="O468" s="221">
        <v>1844.42</v>
      </c>
      <c r="P468" s="218">
        <f t="shared" si="7"/>
        <v>22133.039999999994</v>
      </c>
    </row>
    <row r="469" spans="1:16" ht="14.25">
      <c r="A469" s="211"/>
      <c r="B469" s="219" t="s">
        <v>2176</v>
      </c>
      <c r="C469" s="219" t="s">
        <v>1662</v>
      </c>
      <c r="D469" s="221">
        <v>1248.76</v>
      </c>
      <c r="E469" s="221">
        <v>1248.76</v>
      </c>
      <c r="F469" s="221">
        <v>1248.76</v>
      </c>
      <c r="G469" s="221">
        <v>1248.76</v>
      </c>
      <c r="H469" s="221">
        <v>1248.76</v>
      </c>
      <c r="I469" s="221">
        <v>1248.76</v>
      </c>
      <c r="J469" s="221">
        <v>1248.76</v>
      </c>
      <c r="K469" s="221">
        <v>1248.76</v>
      </c>
      <c r="L469" s="221">
        <v>1248.76</v>
      </c>
      <c r="M469" s="221">
        <v>1248.76</v>
      </c>
      <c r="N469" s="221">
        <v>1248.76</v>
      </c>
      <c r="O469" s="221">
        <v>1248.76</v>
      </c>
      <c r="P469" s="218">
        <f t="shared" si="7"/>
        <v>14985.12</v>
      </c>
    </row>
    <row r="470" spans="1:16" ht="14.25">
      <c r="A470" s="211"/>
      <c r="B470" s="219" t="s">
        <v>2177</v>
      </c>
      <c r="C470" s="219" t="s">
        <v>134</v>
      </c>
      <c r="D470" s="221">
        <v>2279.83</v>
      </c>
      <c r="E470" s="221">
        <v>2279.83</v>
      </c>
      <c r="F470" s="221">
        <v>2279.83</v>
      </c>
      <c r="G470" s="221">
        <v>2279.83</v>
      </c>
      <c r="H470" s="221">
        <v>2279.83</v>
      </c>
      <c r="I470" s="221">
        <v>2279.83</v>
      </c>
      <c r="J470" s="221">
        <v>2279.83</v>
      </c>
      <c r="K470" s="221">
        <v>2279.83</v>
      </c>
      <c r="L470" s="221">
        <v>2279.83</v>
      </c>
      <c r="M470" s="221">
        <v>2279.83</v>
      </c>
      <c r="N470" s="221">
        <v>2279.83</v>
      </c>
      <c r="O470" s="221">
        <v>2279.83</v>
      </c>
      <c r="P470" s="218">
        <f t="shared" si="7"/>
        <v>27357.960000000006</v>
      </c>
    </row>
    <row r="471" spans="1:16" ht="14.25">
      <c r="A471" s="211"/>
      <c r="B471" s="219" t="s">
        <v>2178</v>
      </c>
      <c r="C471" s="219" t="s">
        <v>135</v>
      </c>
      <c r="D471" s="221">
        <v>1847.45</v>
      </c>
      <c r="E471" s="221">
        <v>1847.45</v>
      </c>
      <c r="F471" s="221">
        <v>1847.45</v>
      </c>
      <c r="G471" s="221">
        <v>1847.45</v>
      </c>
      <c r="H471" s="221">
        <v>1847.45</v>
      </c>
      <c r="I471" s="221">
        <v>1847.45</v>
      </c>
      <c r="J471" s="221">
        <v>1847.45</v>
      </c>
      <c r="K471" s="221">
        <v>1847.45</v>
      </c>
      <c r="L471" s="221">
        <v>1847.45</v>
      </c>
      <c r="M471" s="221">
        <v>1847.45</v>
      </c>
      <c r="N471" s="221">
        <v>1847.45</v>
      </c>
      <c r="O471" s="221">
        <v>1847.45</v>
      </c>
      <c r="P471" s="218">
        <f t="shared" si="7"/>
        <v>22169.400000000005</v>
      </c>
    </row>
    <row r="472" spans="1:16" ht="14.25">
      <c r="A472" s="211"/>
      <c r="B472" s="219" t="s">
        <v>2179</v>
      </c>
      <c r="C472" s="219" t="s">
        <v>1663</v>
      </c>
      <c r="D472" s="221">
        <v>1693.24</v>
      </c>
      <c r="E472" s="221">
        <v>1693.24</v>
      </c>
      <c r="F472" s="221">
        <v>1693.24</v>
      </c>
      <c r="G472" s="221">
        <v>1693.24</v>
      </c>
      <c r="H472" s="221">
        <v>1693.24</v>
      </c>
      <c r="I472" s="221">
        <v>1693.24</v>
      </c>
      <c r="J472" s="221">
        <v>1693.24</v>
      </c>
      <c r="K472" s="221">
        <v>1693.24</v>
      </c>
      <c r="L472" s="221">
        <v>1693.24</v>
      </c>
      <c r="M472" s="221">
        <v>1693.24</v>
      </c>
      <c r="N472" s="221">
        <v>1693.24</v>
      </c>
      <c r="O472" s="221">
        <v>1693.24</v>
      </c>
      <c r="P472" s="218">
        <f t="shared" si="7"/>
        <v>20318.880000000005</v>
      </c>
    </row>
    <row r="473" spans="1:16" ht="14.25">
      <c r="A473" s="211"/>
      <c r="B473" s="219" t="s">
        <v>2180</v>
      </c>
      <c r="C473" s="219" t="s">
        <v>1664</v>
      </c>
      <c r="D473" s="221">
        <v>2352.4</v>
      </c>
      <c r="E473" s="221">
        <v>2352.4</v>
      </c>
      <c r="F473" s="221">
        <v>2352.4</v>
      </c>
      <c r="G473" s="221">
        <v>2352.4</v>
      </c>
      <c r="H473" s="221">
        <v>2352.4</v>
      </c>
      <c r="I473" s="221">
        <v>2352.4</v>
      </c>
      <c r="J473" s="221">
        <v>2352.4</v>
      </c>
      <c r="K473" s="221">
        <v>2352.4</v>
      </c>
      <c r="L473" s="221">
        <v>2352.4</v>
      </c>
      <c r="M473" s="221">
        <v>2352.4</v>
      </c>
      <c r="N473" s="221">
        <v>2352.4</v>
      </c>
      <c r="O473" s="221">
        <v>2352.4</v>
      </c>
      <c r="P473" s="218">
        <f t="shared" si="7"/>
        <v>28228.800000000007</v>
      </c>
    </row>
    <row r="474" spans="1:16" ht="14.25">
      <c r="A474" s="211"/>
      <c r="B474" s="219" t="s">
        <v>2181</v>
      </c>
      <c r="C474" s="219" t="s">
        <v>1665</v>
      </c>
      <c r="D474" s="221">
        <v>1841.4</v>
      </c>
      <c r="E474" s="221">
        <v>1841.4</v>
      </c>
      <c r="F474" s="221">
        <v>1841.4</v>
      </c>
      <c r="G474" s="221">
        <v>1841.4</v>
      </c>
      <c r="H474" s="221">
        <v>1841.4</v>
      </c>
      <c r="I474" s="221">
        <v>1841.4</v>
      </c>
      <c r="J474" s="221">
        <v>1841.4</v>
      </c>
      <c r="K474" s="221">
        <v>1841.4</v>
      </c>
      <c r="L474" s="221">
        <v>1841.4</v>
      </c>
      <c r="M474" s="221">
        <v>1841.4</v>
      </c>
      <c r="N474" s="221">
        <v>1841.4</v>
      </c>
      <c r="O474" s="221">
        <v>1841.4</v>
      </c>
      <c r="P474" s="218">
        <f t="shared" si="7"/>
        <v>22096.800000000003</v>
      </c>
    </row>
    <row r="475" spans="1:16" ht="14.25">
      <c r="A475" s="211"/>
      <c r="B475" s="219" t="s">
        <v>2182</v>
      </c>
      <c r="C475" s="219" t="s">
        <v>1666</v>
      </c>
      <c r="D475" s="221">
        <v>1251.79</v>
      </c>
      <c r="E475" s="221">
        <v>1251.79</v>
      </c>
      <c r="F475" s="221">
        <v>1251.79</v>
      </c>
      <c r="G475" s="221">
        <v>1251.79</v>
      </c>
      <c r="H475" s="221">
        <v>1251.79</v>
      </c>
      <c r="I475" s="221">
        <v>1251.79</v>
      </c>
      <c r="J475" s="221">
        <v>1251.79</v>
      </c>
      <c r="K475" s="221">
        <v>1251.79</v>
      </c>
      <c r="L475" s="221">
        <v>1251.79</v>
      </c>
      <c r="M475" s="221">
        <v>1251.79</v>
      </c>
      <c r="N475" s="221">
        <v>1251.79</v>
      </c>
      <c r="O475" s="221">
        <v>1251.79</v>
      </c>
      <c r="P475" s="218">
        <f t="shared" si="7"/>
        <v>15021.480000000003</v>
      </c>
    </row>
    <row r="476" spans="1:16" ht="14.25">
      <c r="A476" s="211"/>
      <c r="B476" s="219" t="s">
        <v>2183</v>
      </c>
      <c r="C476" s="219" t="s">
        <v>1667</v>
      </c>
      <c r="D476" s="221">
        <v>1693.24</v>
      </c>
      <c r="E476" s="221">
        <v>1693.24</v>
      </c>
      <c r="F476" s="221">
        <v>1693.24</v>
      </c>
      <c r="G476" s="221">
        <v>1693.24</v>
      </c>
      <c r="H476" s="221">
        <v>1693.24</v>
      </c>
      <c r="I476" s="221">
        <v>1693.24</v>
      </c>
      <c r="J476" s="221">
        <v>1693.24</v>
      </c>
      <c r="K476" s="221">
        <v>1693.24</v>
      </c>
      <c r="L476" s="221">
        <v>1693.24</v>
      </c>
      <c r="M476" s="221">
        <v>1693.24</v>
      </c>
      <c r="N476" s="221">
        <v>1693.24</v>
      </c>
      <c r="O476" s="221">
        <v>1693.24</v>
      </c>
      <c r="P476" s="218">
        <f t="shared" si="7"/>
        <v>20318.880000000005</v>
      </c>
    </row>
    <row r="477" spans="1:16" ht="14.25">
      <c r="A477" s="211"/>
      <c r="B477" s="219" t="s">
        <v>2184</v>
      </c>
      <c r="C477" s="219" t="s">
        <v>1668</v>
      </c>
      <c r="D477" s="221">
        <v>2352.4</v>
      </c>
      <c r="E477" s="221">
        <v>2352.4</v>
      </c>
      <c r="F477" s="221">
        <v>2352.4</v>
      </c>
      <c r="G477" s="221">
        <v>2352.4</v>
      </c>
      <c r="H477" s="221">
        <v>2352.4</v>
      </c>
      <c r="I477" s="221">
        <v>2352.4</v>
      </c>
      <c r="J477" s="221">
        <v>2352.4</v>
      </c>
      <c r="K477" s="221">
        <v>2352.4</v>
      </c>
      <c r="L477" s="221">
        <v>2352.4</v>
      </c>
      <c r="M477" s="221">
        <v>2352.4</v>
      </c>
      <c r="N477" s="221">
        <v>2352.4</v>
      </c>
      <c r="O477" s="221">
        <v>2352.4</v>
      </c>
      <c r="P477" s="218">
        <f t="shared" si="7"/>
        <v>28228.800000000007</v>
      </c>
    </row>
    <row r="478" spans="1:16" ht="14.25">
      <c r="A478" s="211"/>
      <c r="B478" s="219" t="s">
        <v>2185</v>
      </c>
      <c r="C478" s="219" t="s">
        <v>1669</v>
      </c>
      <c r="D478" s="221">
        <v>1838.38</v>
      </c>
      <c r="E478" s="221">
        <v>1838.38</v>
      </c>
      <c r="F478" s="221">
        <v>1838.38</v>
      </c>
      <c r="G478" s="221">
        <v>1838.38</v>
      </c>
      <c r="H478" s="221">
        <v>1838.38</v>
      </c>
      <c r="I478" s="221">
        <v>1838.38</v>
      </c>
      <c r="J478" s="221">
        <v>1838.38</v>
      </c>
      <c r="K478" s="221">
        <v>1838.38</v>
      </c>
      <c r="L478" s="221">
        <v>1838.38</v>
      </c>
      <c r="M478" s="221">
        <v>1838.38</v>
      </c>
      <c r="N478" s="221">
        <v>1838.38</v>
      </c>
      <c r="O478" s="221">
        <v>1838.38</v>
      </c>
      <c r="P478" s="218">
        <f t="shared" si="7"/>
        <v>22060.56000000001</v>
      </c>
    </row>
    <row r="479" spans="1:16" ht="14.25">
      <c r="A479" s="211"/>
      <c r="B479" s="219" t="s">
        <v>2186</v>
      </c>
      <c r="C479" s="219" t="s">
        <v>1670</v>
      </c>
      <c r="D479" s="221">
        <v>1233.65</v>
      </c>
      <c r="E479" s="221">
        <v>1233.65</v>
      </c>
      <c r="F479" s="221">
        <v>1233.65</v>
      </c>
      <c r="G479" s="221">
        <v>1233.65</v>
      </c>
      <c r="H479" s="221">
        <v>1233.65</v>
      </c>
      <c r="I479" s="221">
        <v>1233.65</v>
      </c>
      <c r="J479" s="221">
        <v>1233.65</v>
      </c>
      <c r="K479" s="221">
        <v>1233.65</v>
      </c>
      <c r="L479" s="221">
        <v>1233.65</v>
      </c>
      <c r="M479" s="221">
        <v>1233.65</v>
      </c>
      <c r="N479" s="221">
        <v>1233.65</v>
      </c>
      <c r="O479" s="221">
        <v>1233.65</v>
      </c>
      <c r="P479" s="218">
        <f t="shared" si="7"/>
        <v>14803.799999999997</v>
      </c>
    </row>
    <row r="480" spans="1:16" ht="14.25">
      <c r="A480" s="211"/>
      <c r="B480" s="219" t="s">
        <v>2187</v>
      </c>
      <c r="C480" s="219" t="s">
        <v>1671</v>
      </c>
      <c r="D480" s="221">
        <v>1699.29</v>
      </c>
      <c r="E480" s="221">
        <v>1699.29</v>
      </c>
      <c r="F480" s="221">
        <v>1699.29</v>
      </c>
      <c r="G480" s="221">
        <v>1699.29</v>
      </c>
      <c r="H480" s="221">
        <v>1699.29</v>
      </c>
      <c r="I480" s="221">
        <v>1699.29</v>
      </c>
      <c r="J480" s="221">
        <v>1699.29</v>
      </c>
      <c r="K480" s="221">
        <v>1699.29</v>
      </c>
      <c r="L480" s="221">
        <v>1699.29</v>
      </c>
      <c r="M480" s="221">
        <v>1699.29</v>
      </c>
      <c r="N480" s="221">
        <v>1699.29</v>
      </c>
      <c r="O480" s="221">
        <v>1699.29</v>
      </c>
      <c r="P480" s="218">
        <f t="shared" si="7"/>
        <v>20391.480000000007</v>
      </c>
    </row>
    <row r="481" spans="1:16" ht="14.25">
      <c r="A481" s="211"/>
      <c r="B481" s="219" t="s">
        <v>2188</v>
      </c>
      <c r="C481" s="219" t="s">
        <v>1672</v>
      </c>
      <c r="D481" s="221">
        <v>2355.42</v>
      </c>
      <c r="E481" s="221">
        <v>2355.42</v>
      </c>
      <c r="F481" s="221">
        <v>2355.42</v>
      </c>
      <c r="G481" s="221">
        <v>2355.42</v>
      </c>
      <c r="H481" s="221">
        <v>2355.42</v>
      </c>
      <c r="I481" s="221">
        <v>2355.42</v>
      </c>
      <c r="J481" s="221">
        <v>2355.42</v>
      </c>
      <c r="K481" s="221">
        <v>2355.42</v>
      </c>
      <c r="L481" s="221">
        <v>2355.42</v>
      </c>
      <c r="M481" s="221">
        <v>2355.42</v>
      </c>
      <c r="N481" s="221">
        <v>2355.42</v>
      </c>
      <c r="O481" s="221">
        <v>2355.42</v>
      </c>
      <c r="P481" s="218">
        <f t="shared" si="7"/>
        <v>28265.039999999994</v>
      </c>
    </row>
    <row r="482" spans="1:16" ht="14.25">
      <c r="A482" s="211"/>
      <c r="B482" s="219" t="s">
        <v>2189</v>
      </c>
      <c r="C482" s="219" t="s">
        <v>136</v>
      </c>
      <c r="D482" s="221">
        <v>1251.79</v>
      </c>
      <c r="E482" s="221">
        <v>1251.79</v>
      </c>
      <c r="F482" s="221">
        <v>1251.79</v>
      </c>
      <c r="G482" s="221">
        <v>1251.79</v>
      </c>
      <c r="H482" s="221">
        <v>1251.79</v>
      </c>
      <c r="I482" s="221">
        <v>1251.79</v>
      </c>
      <c r="J482" s="221">
        <v>1251.79</v>
      </c>
      <c r="K482" s="221">
        <v>1251.79</v>
      </c>
      <c r="L482" s="221">
        <v>1251.79</v>
      </c>
      <c r="M482" s="221">
        <v>1251.79</v>
      </c>
      <c r="N482" s="221">
        <v>1251.79</v>
      </c>
      <c r="O482" s="221">
        <v>1251.79</v>
      </c>
      <c r="P482" s="218">
        <f t="shared" si="7"/>
        <v>15021.480000000003</v>
      </c>
    </row>
    <row r="483" spans="1:16" ht="14.25">
      <c r="A483" s="211"/>
      <c r="B483" s="219" t="s">
        <v>2190</v>
      </c>
      <c r="C483" s="219" t="s">
        <v>1673</v>
      </c>
      <c r="D483" s="221">
        <v>1847.45</v>
      </c>
      <c r="E483" s="221">
        <v>1847.45</v>
      </c>
      <c r="F483" s="221">
        <v>1847.45</v>
      </c>
      <c r="G483" s="221">
        <v>1847.45</v>
      </c>
      <c r="H483" s="221">
        <v>1847.45</v>
      </c>
      <c r="I483" s="221">
        <v>1847.45</v>
      </c>
      <c r="J483" s="221">
        <v>1847.45</v>
      </c>
      <c r="K483" s="221">
        <v>1847.45</v>
      </c>
      <c r="L483" s="221">
        <v>1847.45</v>
      </c>
      <c r="M483" s="221">
        <v>1847.45</v>
      </c>
      <c r="N483" s="221">
        <v>1847.45</v>
      </c>
      <c r="O483" s="221">
        <v>1847.45</v>
      </c>
      <c r="P483" s="218">
        <f t="shared" si="7"/>
        <v>22169.400000000005</v>
      </c>
    </row>
    <row r="484" spans="1:16" ht="14.25">
      <c r="A484" s="211"/>
      <c r="B484" s="219" t="s">
        <v>2191</v>
      </c>
      <c r="C484" s="219" t="s">
        <v>1674</v>
      </c>
      <c r="D484" s="221">
        <v>1269.93</v>
      </c>
      <c r="E484" s="221">
        <v>1269.93</v>
      </c>
      <c r="F484" s="221">
        <v>1269.93</v>
      </c>
      <c r="G484" s="221">
        <v>1269.93</v>
      </c>
      <c r="H484" s="221">
        <v>1269.93</v>
      </c>
      <c r="I484" s="221">
        <v>1269.93</v>
      </c>
      <c r="J484" s="221">
        <v>1269.93</v>
      </c>
      <c r="K484" s="221">
        <v>1269.93</v>
      </c>
      <c r="L484" s="221">
        <v>1269.93</v>
      </c>
      <c r="M484" s="221">
        <v>1269.93</v>
      </c>
      <c r="N484" s="221">
        <v>1269.93</v>
      </c>
      <c r="O484" s="221">
        <v>1269.93</v>
      </c>
      <c r="P484" s="218">
        <f t="shared" si="7"/>
        <v>15239.160000000002</v>
      </c>
    </row>
    <row r="485" spans="1:16" ht="14.25">
      <c r="A485" s="211"/>
      <c r="B485" s="219" t="s">
        <v>2192</v>
      </c>
      <c r="C485" s="219" t="s">
        <v>1675</v>
      </c>
      <c r="D485" s="221">
        <v>1696.26</v>
      </c>
      <c r="E485" s="221">
        <v>1696.26</v>
      </c>
      <c r="F485" s="221">
        <v>1696.26</v>
      </c>
      <c r="G485" s="221">
        <v>1696.26</v>
      </c>
      <c r="H485" s="221">
        <v>1696.26</v>
      </c>
      <c r="I485" s="221">
        <v>1696.26</v>
      </c>
      <c r="J485" s="221">
        <v>1696.26</v>
      </c>
      <c r="K485" s="221">
        <v>1696.26</v>
      </c>
      <c r="L485" s="221">
        <v>1696.26</v>
      </c>
      <c r="M485" s="221">
        <v>1696.26</v>
      </c>
      <c r="N485" s="221">
        <v>1696.26</v>
      </c>
      <c r="O485" s="221">
        <v>1696.26</v>
      </c>
      <c r="P485" s="218">
        <f t="shared" si="7"/>
        <v>20355.119999999995</v>
      </c>
    </row>
    <row r="486" spans="1:16" ht="14.25">
      <c r="A486" s="211"/>
      <c r="B486" s="219" t="s">
        <v>2193</v>
      </c>
      <c r="C486" s="219" t="s">
        <v>1676</v>
      </c>
      <c r="D486" s="221">
        <v>2349.37</v>
      </c>
      <c r="E486" s="221">
        <v>2349.37</v>
      </c>
      <c r="F486" s="221">
        <v>2349.37</v>
      </c>
      <c r="G486" s="221">
        <v>2349.37</v>
      </c>
      <c r="H486" s="221">
        <v>2349.37</v>
      </c>
      <c r="I486" s="221">
        <v>2349.37</v>
      </c>
      <c r="J486" s="221">
        <v>2349.37</v>
      </c>
      <c r="K486" s="221">
        <v>2349.37</v>
      </c>
      <c r="L486" s="221">
        <v>2349.37</v>
      </c>
      <c r="M486" s="221">
        <v>2349.37</v>
      </c>
      <c r="N486" s="221">
        <v>2349.37</v>
      </c>
      <c r="O486" s="221">
        <v>2349.37</v>
      </c>
      <c r="P486" s="218">
        <f t="shared" si="7"/>
        <v>28192.43999999999</v>
      </c>
    </row>
    <row r="487" spans="1:16" ht="14.25">
      <c r="A487" s="211"/>
      <c r="B487" s="219" t="s">
        <v>2194</v>
      </c>
      <c r="C487" s="219" t="s">
        <v>1677</v>
      </c>
      <c r="D487" s="221">
        <v>1850.47</v>
      </c>
      <c r="E487" s="221">
        <v>1850.47</v>
      </c>
      <c r="F487" s="221">
        <v>1850.47</v>
      </c>
      <c r="G487" s="221">
        <v>1850.47</v>
      </c>
      <c r="H487" s="221">
        <v>1850.47</v>
      </c>
      <c r="I487" s="221">
        <v>1850.47</v>
      </c>
      <c r="J487" s="221">
        <v>1850.47</v>
      </c>
      <c r="K487" s="221">
        <v>1850.47</v>
      </c>
      <c r="L487" s="221">
        <v>1850.47</v>
      </c>
      <c r="M487" s="221">
        <v>1850.47</v>
      </c>
      <c r="N487" s="221">
        <v>1850.47</v>
      </c>
      <c r="O487" s="221">
        <v>1850.47</v>
      </c>
      <c r="P487" s="218">
        <f t="shared" si="7"/>
        <v>22205.640000000003</v>
      </c>
    </row>
    <row r="488" spans="1:16" ht="14.25">
      <c r="A488" s="211"/>
      <c r="B488" s="219" t="s">
        <v>2195</v>
      </c>
      <c r="C488" s="219" t="s">
        <v>1678</v>
      </c>
      <c r="D488" s="221">
        <v>1245.74</v>
      </c>
      <c r="E488" s="221">
        <v>1245.74</v>
      </c>
      <c r="F488" s="221">
        <v>1245.74</v>
      </c>
      <c r="G488" s="221">
        <v>1245.74</v>
      </c>
      <c r="H488" s="221">
        <v>1245.74</v>
      </c>
      <c r="I488" s="221">
        <v>1245.74</v>
      </c>
      <c r="J488" s="221">
        <v>1245.74</v>
      </c>
      <c r="K488" s="221">
        <v>1245.74</v>
      </c>
      <c r="L488" s="221">
        <v>1245.74</v>
      </c>
      <c r="M488" s="221">
        <v>1245.74</v>
      </c>
      <c r="N488" s="221">
        <v>1245.74</v>
      </c>
      <c r="O488" s="221">
        <v>1245.74</v>
      </c>
      <c r="P488" s="218">
        <f t="shared" si="7"/>
        <v>14948.88</v>
      </c>
    </row>
    <row r="489" spans="1:16" ht="14.25">
      <c r="A489" s="211"/>
      <c r="B489" s="219" t="s">
        <v>2196</v>
      </c>
      <c r="C489" s="219" t="s">
        <v>1679</v>
      </c>
      <c r="D489" s="221">
        <v>1702.31</v>
      </c>
      <c r="E489" s="221">
        <v>1702.31</v>
      </c>
      <c r="F489" s="221">
        <v>1702.31</v>
      </c>
      <c r="G489" s="221">
        <v>1702.31</v>
      </c>
      <c r="H489" s="221">
        <v>1702.31</v>
      </c>
      <c r="I489" s="221">
        <v>1702.31</v>
      </c>
      <c r="J489" s="221">
        <v>1702.31</v>
      </c>
      <c r="K489" s="221">
        <v>1702.31</v>
      </c>
      <c r="L489" s="221">
        <v>1702.31</v>
      </c>
      <c r="M489" s="221">
        <v>1702.31</v>
      </c>
      <c r="N489" s="221">
        <v>1702.31</v>
      </c>
      <c r="O489" s="221">
        <v>1702.31</v>
      </c>
      <c r="P489" s="218">
        <f t="shared" si="7"/>
        <v>20427.72</v>
      </c>
    </row>
    <row r="490" spans="1:16" ht="14.25">
      <c r="A490" s="211"/>
      <c r="B490" s="219" t="s">
        <v>2197</v>
      </c>
      <c r="C490" s="219" t="s">
        <v>1680</v>
      </c>
      <c r="D490" s="221">
        <v>2349.37</v>
      </c>
      <c r="E490" s="221">
        <v>2349.37</v>
      </c>
      <c r="F490" s="221">
        <v>2349.37</v>
      </c>
      <c r="G490" s="221">
        <v>2349.37</v>
      </c>
      <c r="H490" s="221">
        <v>2349.37</v>
      </c>
      <c r="I490" s="221">
        <v>2349.37</v>
      </c>
      <c r="J490" s="221">
        <v>2349.37</v>
      </c>
      <c r="K490" s="221">
        <v>2349.37</v>
      </c>
      <c r="L490" s="221">
        <v>2349.37</v>
      </c>
      <c r="M490" s="221">
        <v>2349.37</v>
      </c>
      <c r="N490" s="221">
        <v>2349.37</v>
      </c>
      <c r="O490" s="221">
        <v>2349.37</v>
      </c>
      <c r="P490" s="218">
        <f t="shared" si="7"/>
        <v>28192.43999999999</v>
      </c>
    </row>
    <row r="491" spans="1:16" ht="14.25">
      <c r="A491" s="211"/>
      <c r="B491" s="219" t="s">
        <v>2198</v>
      </c>
      <c r="C491" s="219" t="s">
        <v>1681</v>
      </c>
      <c r="D491" s="221">
        <v>1856.52</v>
      </c>
      <c r="E491" s="221">
        <v>1856.52</v>
      </c>
      <c r="F491" s="221">
        <v>1856.52</v>
      </c>
      <c r="G491" s="221">
        <v>1856.52</v>
      </c>
      <c r="H491" s="221">
        <v>1856.52</v>
      </c>
      <c r="I491" s="221">
        <v>1856.52</v>
      </c>
      <c r="J491" s="221">
        <v>1856.52</v>
      </c>
      <c r="K491" s="221">
        <v>1856.52</v>
      </c>
      <c r="L491" s="221">
        <v>1856.52</v>
      </c>
      <c r="M491" s="221">
        <v>1856.52</v>
      </c>
      <c r="N491" s="221">
        <v>1856.52</v>
      </c>
      <c r="O491" s="221">
        <v>1856.52</v>
      </c>
      <c r="P491" s="218">
        <f t="shared" si="7"/>
        <v>22278.24</v>
      </c>
    </row>
    <row r="492" spans="1:16" ht="14.25">
      <c r="A492" s="211"/>
      <c r="B492" s="219" t="s">
        <v>2199</v>
      </c>
      <c r="C492" s="219" t="s">
        <v>1682</v>
      </c>
      <c r="D492" s="221">
        <v>1242.72</v>
      </c>
      <c r="E492" s="221">
        <v>1242.72</v>
      </c>
      <c r="F492" s="221">
        <v>1242.72</v>
      </c>
      <c r="G492" s="221">
        <v>1242.72</v>
      </c>
      <c r="H492" s="221">
        <v>1242.72</v>
      </c>
      <c r="I492" s="221">
        <v>1242.72</v>
      </c>
      <c r="J492" s="221">
        <v>1242.72</v>
      </c>
      <c r="K492" s="221">
        <v>1242.72</v>
      </c>
      <c r="L492" s="221">
        <v>1242.72</v>
      </c>
      <c r="M492" s="221">
        <v>1242.72</v>
      </c>
      <c r="N492" s="221">
        <v>1242.72</v>
      </c>
      <c r="O492" s="221">
        <v>1242.72</v>
      </c>
      <c r="P492" s="218">
        <f t="shared" si="7"/>
        <v>14912.639999999998</v>
      </c>
    </row>
    <row r="493" spans="1:16" ht="14.25">
      <c r="A493" s="211"/>
      <c r="B493" s="219" t="s">
        <v>2200</v>
      </c>
      <c r="C493" s="219" t="s">
        <v>137</v>
      </c>
      <c r="D493" s="221">
        <v>1756.74</v>
      </c>
      <c r="E493" s="221">
        <v>1756.74</v>
      </c>
      <c r="F493" s="221">
        <v>1756.74</v>
      </c>
      <c r="G493" s="221">
        <v>1756.74</v>
      </c>
      <c r="H493" s="221">
        <v>1756.74</v>
      </c>
      <c r="I493" s="221">
        <v>1756.74</v>
      </c>
      <c r="J493" s="221">
        <v>1756.74</v>
      </c>
      <c r="K493" s="221">
        <v>1756.74</v>
      </c>
      <c r="L493" s="221">
        <v>1756.74</v>
      </c>
      <c r="M493" s="221">
        <v>1756.74</v>
      </c>
      <c r="N493" s="221">
        <v>1756.74</v>
      </c>
      <c r="O493" s="221">
        <v>1756.74</v>
      </c>
      <c r="P493" s="218">
        <f t="shared" si="7"/>
        <v>21080.880000000005</v>
      </c>
    </row>
    <row r="494" spans="1:16" ht="14.25">
      <c r="A494" s="211"/>
      <c r="B494" s="219" t="s">
        <v>2201</v>
      </c>
      <c r="C494" s="219" t="s">
        <v>1683</v>
      </c>
      <c r="D494" s="221">
        <v>1696.26</v>
      </c>
      <c r="E494" s="221">
        <v>1696.26</v>
      </c>
      <c r="F494" s="221">
        <v>1696.26</v>
      </c>
      <c r="G494" s="221">
        <v>1696.26</v>
      </c>
      <c r="H494" s="221">
        <v>1696.26</v>
      </c>
      <c r="I494" s="221">
        <v>1696.26</v>
      </c>
      <c r="J494" s="221">
        <v>1696.26</v>
      </c>
      <c r="K494" s="221">
        <v>1696.26</v>
      </c>
      <c r="L494" s="221">
        <v>1696.26</v>
      </c>
      <c r="M494" s="221">
        <v>1696.26</v>
      </c>
      <c r="N494" s="221">
        <v>1696.26</v>
      </c>
      <c r="O494" s="221">
        <v>1696.26</v>
      </c>
      <c r="P494" s="218">
        <f t="shared" si="7"/>
        <v>20355.119999999995</v>
      </c>
    </row>
    <row r="495" spans="1:16" ht="14.25">
      <c r="A495" s="211"/>
      <c r="B495" s="219" t="s">
        <v>2202</v>
      </c>
      <c r="C495" s="219" t="s">
        <v>1684</v>
      </c>
      <c r="D495" s="221">
        <v>2346.35</v>
      </c>
      <c r="E495" s="221">
        <v>2346.35</v>
      </c>
      <c r="F495" s="221">
        <v>2346.35</v>
      </c>
      <c r="G495" s="221">
        <v>2346.35</v>
      </c>
      <c r="H495" s="221">
        <v>2346.35</v>
      </c>
      <c r="I495" s="221">
        <v>2346.35</v>
      </c>
      <c r="J495" s="221">
        <v>2346.35</v>
      </c>
      <c r="K495" s="221">
        <v>2346.35</v>
      </c>
      <c r="L495" s="221">
        <v>2346.35</v>
      </c>
      <c r="M495" s="221">
        <v>2346.35</v>
      </c>
      <c r="N495" s="221">
        <v>2346.35</v>
      </c>
      <c r="O495" s="221">
        <v>2346.35</v>
      </c>
      <c r="P495" s="218">
        <f t="shared" si="7"/>
        <v>28156.199999999993</v>
      </c>
    </row>
    <row r="496" spans="1:16" ht="14.25">
      <c r="A496" s="211"/>
      <c r="B496" s="219" t="s">
        <v>2203</v>
      </c>
      <c r="C496" s="219" t="s">
        <v>1685</v>
      </c>
      <c r="D496" s="221">
        <v>1841.4</v>
      </c>
      <c r="E496" s="221">
        <v>1841.4</v>
      </c>
      <c r="F496" s="221">
        <v>1841.4</v>
      </c>
      <c r="G496" s="221">
        <v>1841.4</v>
      </c>
      <c r="H496" s="221">
        <v>1841.4</v>
      </c>
      <c r="I496" s="221">
        <v>1841.4</v>
      </c>
      <c r="J496" s="221">
        <v>1841.4</v>
      </c>
      <c r="K496" s="221">
        <v>1841.4</v>
      </c>
      <c r="L496" s="221">
        <v>1841.4</v>
      </c>
      <c r="M496" s="221">
        <v>1841.4</v>
      </c>
      <c r="N496" s="221">
        <v>1841.4</v>
      </c>
      <c r="O496" s="221">
        <v>1841.4</v>
      </c>
      <c r="P496" s="218">
        <f t="shared" si="7"/>
        <v>22096.800000000003</v>
      </c>
    </row>
    <row r="497" spans="1:16" ht="14.25">
      <c r="A497" s="211"/>
      <c r="B497" s="219" t="s">
        <v>2204</v>
      </c>
      <c r="C497" s="219" t="s">
        <v>1686</v>
      </c>
      <c r="D497" s="221">
        <v>1248.76</v>
      </c>
      <c r="E497" s="221">
        <v>1248.76</v>
      </c>
      <c r="F497" s="221">
        <v>1248.76</v>
      </c>
      <c r="G497" s="221">
        <v>1248.76</v>
      </c>
      <c r="H497" s="221">
        <v>1248.76</v>
      </c>
      <c r="I497" s="221">
        <v>1248.76</v>
      </c>
      <c r="J497" s="221">
        <v>1248.76</v>
      </c>
      <c r="K497" s="221">
        <v>1248.76</v>
      </c>
      <c r="L497" s="221">
        <v>1248.76</v>
      </c>
      <c r="M497" s="221">
        <v>1248.76</v>
      </c>
      <c r="N497" s="221">
        <v>1248.76</v>
      </c>
      <c r="O497" s="221">
        <v>1248.76</v>
      </c>
      <c r="P497" s="218">
        <f t="shared" si="7"/>
        <v>14985.12</v>
      </c>
    </row>
    <row r="498" spans="1:16" ht="14.25">
      <c r="A498" s="211"/>
      <c r="B498" s="219" t="s">
        <v>2205</v>
      </c>
      <c r="C498" s="219" t="s">
        <v>1687</v>
      </c>
      <c r="D498" s="221">
        <v>1696.26</v>
      </c>
      <c r="E498" s="221">
        <v>1696.26</v>
      </c>
      <c r="F498" s="221">
        <v>1696.26</v>
      </c>
      <c r="G498" s="221">
        <v>1696.26</v>
      </c>
      <c r="H498" s="221">
        <v>1696.26</v>
      </c>
      <c r="I498" s="221">
        <v>1696.26</v>
      </c>
      <c r="J498" s="221">
        <v>1696.26</v>
      </c>
      <c r="K498" s="221">
        <v>1696.26</v>
      </c>
      <c r="L498" s="221">
        <v>1696.26</v>
      </c>
      <c r="M498" s="221">
        <v>1696.26</v>
      </c>
      <c r="N498" s="221">
        <v>1696.26</v>
      </c>
      <c r="O498" s="221">
        <v>1696.26</v>
      </c>
      <c r="P498" s="218">
        <f t="shared" si="7"/>
        <v>20355.119999999995</v>
      </c>
    </row>
    <row r="499" spans="1:16" ht="14.25">
      <c r="A499" s="211"/>
      <c r="B499" s="219" t="s">
        <v>2206</v>
      </c>
      <c r="C499" s="219" t="s">
        <v>1688</v>
      </c>
      <c r="D499" s="221">
        <v>2361.47</v>
      </c>
      <c r="E499" s="221">
        <v>2361.47</v>
      </c>
      <c r="F499" s="221">
        <v>2361.47</v>
      </c>
      <c r="G499" s="221">
        <v>2361.47</v>
      </c>
      <c r="H499" s="221">
        <v>2361.47</v>
      </c>
      <c r="I499" s="221">
        <v>2361.47</v>
      </c>
      <c r="J499" s="221">
        <v>2361.47</v>
      </c>
      <c r="K499" s="221">
        <v>2361.47</v>
      </c>
      <c r="L499" s="221">
        <v>2361.47</v>
      </c>
      <c r="M499" s="221">
        <v>2361.47</v>
      </c>
      <c r="N499" s="221">
        <v>2361.47</v>
      </c>
      <c r="O499" s="221">
        <v>2361.47</v>
      </c>
      <c r="P499" s="218">
        <f t="shared" si="7"/>
        <v>28337.640000000003</v>
      </c>
    </row>
    <row r="500" spans="1:16" ht="14.25">
      <c r="A500" s="211"/>
      <c r="B500" s="219" t="s">
        <v>2207</v>
      </c>
      <c r="C500" s="219" t="s">
        <v>1689</v>
      </c>
      <c r="D500" s="221">
        <v>1844.42</v>
      </c>
      <c r="E500" s="221">
        <v>1844.42</v>
      </c>
      <c r="F500" s="221">
        <v>1844.42</v>
      </c>
      <c r="G500" s="221">
        <v>1844.42</v>
      </c>
      <c r="H500" s="221">
        <v>1844.42</v>
      </c>
      <c r="I500" s="221">
        <v>1844.42</v>
      </c>
      <c r="J500" s="221">
        <v>1844.42</v>
      </c>
      <c r="K500" s="221">
        <v>1844.42</v>
      </c>
      <c r="L500" s="221">
        <v>1844.42</v>
      </c>
      <c r="M500" s="221">
        <v>1844.42</v>
      </c>
      <c r="N500" s="221">
        <v>1844.42</v>
      </c>
      <c r="O500" s="221">
        <v>1844.42</v>
      </c>
      <c r="P500" s="218">
        <f t="shared" si="7"/>
        <v>22133.039999999994</v>
      </c>
    </row>
    <row r="501" spans="1:16" ht="14.25">
      <c r="A501" s="211"/>
      <c r="B501" s="219" t="s">
        <v>2208</v>
      </c>
      <c r="C501" s="219" t="s">
        <v>1690</v>
      </c>
      <c r="D501" s="221">
        <v>1248.76</v>
      </c>
      <c r="E501" s="221">
        <v>1248.76</v>
      </c>
      <c r="F501" s="221">
        <v>1248.76</v>
      </c>
      <c r="G501" s="221">
        <v>1248.76</v>
      </c>
      <c r="H501" s="221">
        <v>1248.76</v>
      </c>
      <c r="I501" s="221">
        <v>1248.76</v>
      </c>
      <c r="J501" s="221">
        <v>1248.76</v>
      </c>
      <c r="K501" s="221">
        <v>1248.76</v>
      </c>
      <c r="L501" s="221">
        <v>1248.76</v>
      </c>
      <c r="M501" s="221">
        <v>1248.76</v>
      </c>
      <c r="N501" s="221">
        <v>1248.76</v>
      </c>
      <c r="O501" s="221">
        <v>1248.76</v>
      </c>
      <c r="P501" s="218">
        <f t="shared" si="7"/>
        <v>14985.12</v>
      </c>
    </row>
    <row r="502" spans="1:16" ht="14.25">
      <c r="A502" s="211"/>
      <c r="B502" s="219" t="s">
        <v>2209</v>
      </c>
      <c r="C502" s="219" t="s">
        <v>1691</v>
      </c>
      <c r="D502" s="221">
        <v>1696.26</v>
      </c>
      <c r="E502" s="221">
        <v>1696.26</v>
      </c>
      <c r="F502" s="221">
        <v>1696.26</v>
      </c>
      <c r="G502" s="221">
        <v>1696.26</v>
      </c>
      <c r="H502" s="221">
        <v>1696.26</v>
      </c>
      <c r="I502" s="221">
        <v>1696.26</v>
      </c>
      <c r="J502" s="221">
        <v>1696.26</v>
      </c>
      <c r="K502" s="221">
        <v>1696.26</v>
      </c>
      <c r="L502" s="221">
        <v>1696.26</v>
      </c>
      <c r="M502" s="221">
        <v>1696.26</v>
      </c>
      <c r="N502" s="221">
        <v>1696.26</v>
      </c>
      <c r="O502" s="221">
        <v>1696.26</v>
      </c>
      <c r="P502" s="218">
        <f t="shared" si="7"/>
        <v>20355.119999999995</v>
      </c>
    </row>
    <row r="503" spans="1:16" ht="14.25">
      <c r="A503" s="211"/>
      <c r="B503" s="219" t="s">
        <v>2210</v>
      </c>
      <c r="C503" s="219" t="s">
        <v>1692</v>
      </c>
      <c r="D503" s="221">
        <v>2355.42</v>
      </c>
      <c r="E503" s="221">
        <v>2355.42</v>
      </c>
      <c r="F503" s="221">
        <v>2355.42</v>
      </c>
      <c r="G503" s="221">
        <v>2355.42</v>
      </c>
      <c r="H503" s="221">
        <v>2355.42</v>
      </c>
      <c r="I503" s="221">
        <v>2355.42</v>
      </c>
      <c r="J503" s="221">
        <v>2355.42</v>
      </c>
      <c r="K503" s="221">
        <v>2355.42</v>
      </c>
      <c r="L503" s="221">
        <v>2355.42</v>
      </c>
      <c r="M503" s="221">
        <v>2355.42</v>
      </c>
      <c r="N503" s="221">
        <v>2355.42</v>
      </c>
      <c r="O503" s="221">
        <v>2355.42</v>
      </c>
      <c r="P503" s="218">
        <f t="shared" si="7"/>
        <v>28265.039999999994</v>
      </c>
    </row>
    <row r="504" spans="1:16" ht="14.25">
      <c r="A504" s="211"/>
      <c r="B504" s="219" t="s">
        <v>2211</v>
      </c>
      <c r="C504" s="219" t="s">
        <v>138</v>
      </c>
      <c r="D504" s="221">
        <v>2313.09</v>
      </c>
      <c r="E504" s="221">
        <v>2313.09</v>
      </c>
      <c r="F504" s="221">
        <v>2313.09</v>
      </c>
      <c r="G504" s="221">
        <v>2313.09</v>
      </c>
      <c r="H504" s="221">
        <v>2313.09</v>
      </c>
      <c r="I504" s="221">
        <v>2313.09</v>
      </c>
      <c r="J504" s="221">
        <v>2313.09</v>
      </c>
      <c r="K504" s="221">
        <v>2313.09</v>
      </c>
      <c r="L504" s="221">
        <v>2313.09</v>
      </c>
      <c r="M504" s="222">
        <v>149.32</v>
      </c>
      <c r="N504" s="220"/>
      <c r="O504" s="220"/>
      <c r="P504" s="218">
        <f aca="true" t="shared" si="8" ref="P504:P564">SUM(D504:O504)</f>
        <v>20967.13</v>
      </c>
    </row>
    <row r="505" spans="1:16" ht="14.25">
      <c r="A505" s="211"/>
      <c r="B505" s="219" t="s">
        <v>2212</v>
      </c>
      <c r="C505" s="219" t="s">
        <v>138</v>
      </c>
      <c r="D505" s="220"/>
      <c r="E505" s="220"/>
      <c r="F505" s="220"/>
      <c r="G505" s="220"/>
      <c r="H505" s="220"/>
      <c r="I505" s="220"/>
      <c r="J505" s="220"/>
      <c r="K505" s="220"/>
      <c r="L505" s="220"/>
      <c r="M505" s="221">
        <v>2164</v>
      </c>
      <c r="N505" s="221">
        <v>2313.09</v>
      </c>
      <c r="O505" s="221">
        <v>2313.09</v>
      </c>
      <c r="P505" s="218">
        <f t="shared" si="8"/>
        <v>6790.18</v>
      </c>
    </row>
    <row r="506" spans="1:16" ht="14.25">
      <c r="A506" s="211"/>
      <c r="B506" s="219" t="s">
        <v>2213</v>
      </c>
      <c r="C506" s="219" t="s">
        <v>1693</v>
      </c>
      <c r="D506" s="221">
        <v>1847.45</v>
      </c>
      <c r="E506" s="221">
        <v>1847.45</v>
      </c>
      <c r="F506" s="221">
        <v>1847.45</v>
      </c>
      <c r="G506" s="221">
        <v>1847.45</v>
      </c>
      <c r="H506" s="221">
        <v>1847.45</v>
      </c>
      <c r="I506" s="221">
        <v>1847.45</v>
      </c>
      <c r="J506" s="221">
        <v>1847.45</v>
      </c>
      <c r="K506" s="221">
        <v>1847.45</v>
      </c>
      <c r="L506" s="221">
        <v>1847.45</v>
      </c>
      <c r="M506" s="221">
        <v>1847.45</v>
      </c>
      <c r="N506" s="221">
        <v>1847.45</v>
      </c>
      <c r="O506" s="221">
        <v>1847.45</v>
      </c>
      <c r="P506" s="218">
        <f t="shared" si="8"/>
        <v>22169.400000000005</v>
      </c>
    </row>
    <row r="507" spans="1:16" ht="14.25">
      <c r="A507" s="211"/>
      <c r="B507" s="219" t="s">
        <v>2214</v>
      </c>
      <c r="C507" s="219" t="s">
        <v>1694</v>
      </c>
      <c r="D507" s="221">
        <v>1242.72</v>
      </c>
      <c r="E507" s="221">
        <v>1242.72</v>
      </c>
      <c r="F507" s="221">
        <v>1242.72</v>
      </c>
      <c r="G507" s="221">
        <v>1242.72</v>
      </c>
      <c r="H507" s="221">
        <v>1242.72</v>
      </c>
      <c r="I507" s="221">
        <v>1242.72</v>
      </c>
      <c r="J507" s="221">
        <v>1242.72</v>
      </c>
      <c r="K507" s="221">
        <v>1242.72</v>
      </c>
      <c r="L507" s="221">
        <v>1242.72</v>
      </c>
      <c r="M507" s="221">
        <v>1242.72</v>
      </c>
      <c r="N507" s="221">
        <v>1242.72</v>
      </c>
      <c r="O507" s="221">
        <v>1242.72</v>
      </c>
      <c r="P507" s="218">
        <f t="shared" si="8"/>
        <v>14912.639999999998</v>
      </c>
    </row>
    <row r="508" spans="1:16" ht="14.25">
      <c r="A508" s="211"/>
      <c r="B508" s="219" t="s">
        <v>2215</v>
      </c>
      <c r="C508" s="219" t="s">
        <v>1695</v>
      </c>
      <c r="D508" s="221">
        <v>1696.26</v>
      </c>
      <c r="E508" s="221">
        <v>1696.26</v>
      </c>
      <c r="F508" s="221">
        <v>1696.26</v>
      </c>
      <c r="G508" s="221">
        <v>1696.26</v>
      </c>
      <c r="H508" s="221">
        <v>1696.26</v>
      </c>
      <c r="I508" s="221">
        <v>1696.26</v>
      </c>
      <c r="J508" s="221">
        <v>1696.26</v>
      </c>
      <c r="K508" s="221">
        <v>1696.26</v>
      </c>
      <c r="L508" s="221">
        <v>1696.26</v>
      </c>
      <c r="M508" s="221">
        <v>1696.26</v>
      </c>
      <c r="N508" s="221">
        <v>1696.26</v>
      </c>
      <c r="O508" s="221">
        <v>1696.26</v>
      </c>
      <c r="P508" s="218">
        <f t="shared" si="8"/>
        <v>20355.119999999995</v>
      </c>
    </row>
    <row r="509" spans="1:16" ht="14.25">
      <c r="A509" s="211"/>
      <c r="B509" s="219" t="s">
        <v>2216</v>
      </c>
      <c r="C509" s="219" t="s">
        <v>1696</v>
      </c>
      <c r="D509" s="221">
        <v>2358.44</v>
      </c>
      <c r="E509" s="221">
        <v>2358.44</v>
      </c>
      <c r="F509" s="221">
        <v>2358.44</v>
      </c>
      <c r="G509" s="221">
        <v>2358.44</v>
      </c>
      <c r="H509" s="221">
        <v>2358.44</v>
      </c>
      <c r="I509" s="221">
        <v>2358.44</v>
      </c>
      <c r="J509" s="221">
        <v>2358.44</v>
      </c>
      <c r="K509" s="221">
        <v>2358.44</v>
      </c>
      <c r="L509" s="221">
        <v>2358.44</v>
      </c>
      <c r="M509" s="221">
        <v>2358.44</v>
      </c>
      <c r="N509" s="221">
        <v>2358.44</v>
      </c>
      <c r="O509" s="221">
        <v>2358.44</v>
      </c>
      <c r="P509" s="218">
        <f t="shared" si="8"/>
        <v>28301.279999999995</v>
      </c>
    </row>
    <row r="510" spans="1:16" ht="14.25">
      <c r="A510" s="211"/>
      <c r="B510" s="219" t="s">
        <v>2217</v>
      </c>
      <c r="C510" s="219" t="s">
        <v>1697</v>
      </c>
      <c r="D510" s="221">
        <v>1847.45</v>
      </c>
      <c r="E510" s="221">
        <v>1847.45</v>
      </c>
      <c r="F510" s="221">
        <v>1847.45</v>
      </c>
      <c r="G510" s="221">
        <v>1847.45</v>
      </c>
      <c r="H510" s="221">
        <v>1847.45</v>
      </c>
      <c r="I510" s="221">
        <v>1847.45</v>
      </c>
      <c r="J510" s="221">
        <v>1847.45</v>
      </c>
      <c r="K510" s="221">
        <v>1847.45</v>
      </c>
      <c r="L510" s="221">
        <v>1847.45</v>
      </c>
      <c r="M510" s="221">
        <v>1847.45</v>
      </c>
      <c r="N510" s="221">
        <v>1847.45</v>
      </c>
      <c r="O510" s="221">
        <v>1847.45</v>
      </c>
      <c r="P510" s="218">
        <f t="shared" si="8"/>
        <v>22169.400000000005</v>
      </c>
    </row>
    <row r="511" spans="1:16" ht="14.25">
      <c r="A511" s="211"/>
      <c r="B511" s="219" t="s">
        <v>2218</v>
      </c>
      <c r="C511" s="219" t="s">
        <v>1698</v>
      </c>
      <c r="D511" s="221">
        <v>1236.67</v>
      </c>
      <c r="E511" s="221">
        <v>1236.67</v>
      </c>
      <c r="F511" s="221">
        <v>1236.67</v>
      </c>
      <c r="G511" s="221">
        <v>1236.67</v>
      </c>
      <c r="H511" s="221">
        <v>1236.67</v>
      </c>
      <c r="I511" s="221">
        <v>1236.67</v>
      </c>
      <c r="J511" s="221">
        <v>1236.67</v>
      </c>
      <c r="K511" s="221">
        <v>1236.67</v>
      </c>
      <c r="L511" s="221">
        <v>1236.67</v>
      </c>
      <c r="M511" s="221">
        <v>1236.67</v>
      </c>
      <c r="N511" s="221">
        <v>1236.67</v>
      </c>
      <c r="O511" s="221">
        <v>1236.67</v>
      </c>
      <c r="P511" s="218">
        <f t="shared" si="8"/>
        <v>14840.04</v>
      </c>
    </row>
    <row r="512" spans="1:16" ht="14.25">
      <c r="A512" s="211"/>
      <c r="B512" s="219" t="s">
        <v>2219</v>
      </c>
      <c r="C512" s="219" t="s">
        <v>1699</v>
      </c>
      <c r="D512" s="221">
        <v>1699.29</v>
      </c>
      <c r="E512" s="221">
        <v>1699.29</v>
      </c>
      <c r="F512" s="221">
        <v>1699.29</v>
      </c>
      <c r="G512" s="221">
        <v>1699.29</v>
      </c>
      <c r="H512" s="221">
        <v>1699.29</v>
      </c>
      <c r="I512" s="221">
        <v>1699.29</v>
      </c>
      <c r="J512" s="221">
        <v>1699.29</v>
      </c>
      <c r="K512" s="221">
        <v>1699.29</v>
      </c>
      <c r="L512" s="221">
        <v>1699.29</v>
      </c>
      <c r="M512" s="221">
        <v>1699.29</v>
      </c>
      <c r="N512" s="221">
        <v>1699.29</v>
      </c>
      <c r="O512" s="221">
        <v>1699.29</v>
      </c>
      <c r="P512" s="218">
        <f t="shared" si="8"/>
        <v>20391.480000000007</v>
      </c>
    </row>
    <row r="513" spans="1:16" ht="14.25">
      <c r="A513" s="211"/>
      <c r="B513" s="219" t="s">
        <v>2220</v>
      </c>
      <c r="C513" s="219" t="s">
        <v>1700</v>
      </c>
      <c r="D513" s="221">
        <v>2364.49</v>
      </c>
      <c r="E513" s="221">
        <v>2364.49</v>
      </c>
      <c r="F513" s="221">
        <v>2364.49</v>
      </c>
      <c r="G513" s="221">
        <v>2364.49</v>
      </c>
      <c r="H513" s="221">
        <v>2364.49</v>
      </c>
      <c r="I513" s="221">
        <v>2364.49</v>
      </c>
      <c r="J513" s="221">
        <v>2364.49</v>
      </c>
      <c r="K513" s="221">
        <v>2364.49</v>
      </c>
      <c r="L513" s="221">
        <v>2364.49</v>
      </c>
      <c r="M513" s="221">
        <v>2364.49</v>
      </c>
      <c r="N513" s="221">
        <v>2364.49</v>
      </c>
      <c r="O513" s="221">
        <v>2364.49</v>
      </c>
      <c r="P513" s="218">
        <f t="shared" si="8"/>
        <v>28373.87999999999</v>
      </c>
    </row>
    <row r="514" spans="1:16" ht="14.25">
      <c r="A514" s="211"/>
      <c r="B514" s="219" t="s">
        <v>2221</v>
      </c>
      <c r="C514" s="219" t="s">
        <v>1701</v>
      </c>
      <c r="D514" s="221">
        <v>1850.47</v>
      </c>
      <c r="E514" s="221">
        <v>1850.47</v>
      </c>
      <c r="F514" s="221">
        <v>1850.47</v>
      </c>
      <c r="G514" s="221">
        <v>1850.47</v>
      </c>
      <c r="H514" s="221">
        <v>1850.47</v>
      </c>
      <c r="I514" s="221">
        <v>1850.47</v>
      </c>
      <c r="J514" s="221">
        <v>1850.47</v>
      </c>
      <c r="K514" s="221">
        <v>1850.47</v>
      </c>
      <c r="L514" s="221">
        <v>1850.47</v>
      </c>
      <c r="M514" s="221">
        <v>1850.47</v>
      </c>
      <c r="N514" s="221">
        <v>1850.47</v>
      </c>
      <c r="O514" s="221">
        <v>1850.47</v>
      </c>
      <c r="P514" s="218">
        <f t="shared" si="8"/>
        <v>22205.640000000003</v>
      </c>
    </row>
    <row r="515" spans="1:16" ht="14.25">
      <c r="A515" s="211"/>
      <c r="B515" s="219" t="s">
        <v>2222</v>
      </c>
      <c r="C515" s="219" t="s">
        <v>1702</v>
      </c>
      <c r="D515" s="221">
        <v>1251.79</v>
      </c>
      <c r="E515" s="221">
        <v>1251.79</v>
      </c>
      <c r="F515" s="221">
        <v>1251.79</v>
      </c>
      <c r="G515" s="221">
        <v>1251.79</v>
      </c>
      <c r="H515" s="221">
        <v>1251.79</v>
      </c>
      <c r="I515" s="221">
        <v>1251.79</v>
      </c>
      <c r="J515" s="221">
        <v>1251.79</v>
      </c>
      <c r="K515" s="221">
        <v>1251.79</v>
      </c>
      <c r="L515" s="221">
        <v>1251.79</v>
      </c>
      <c r="M515" s="221">
        <v>1251.79</v>
      </c>
      <c r="N515" s="221">
        <v>1251.79</v>
      </c>
      <c r="O515" s="221">
        <v>1251.79</v>
      </c>
      <c r="P515" s="218">
        <f t="shared" si="8"/>
        <v>15021.480000000003</v>
      </c>
    </row>
    <row r="516" spans="1:16" ht="14.25">
      <c r="A516" s="211"/>
      <c r="B516" s="219" t="s">
        <v>2223</v>
      </c>
      <c r="C516" s="219" t="s">
        <v>139</v>
      </c>
      <c r="D516" s="221">
        <v>1856.52</v>
      </c>
      <c r="E516" s="221">
        <v>1856.52</v>
      </c>
      <c r="F516" s="221">
        <v>1856.52</v>
      </c>
      <c r="G516" s="221">
        <v>1856.52</v>
      </c>
      <c r="H516" s="221">
        <v>1856.52</v>
      </c>
      <c r="I516" s="221">
        <v>1856.52</v>
      </c>
      <c r="J516" s="221">
        <v>1856.52</v>
      </c>
      <c r="K516" s="221">
        <v>1856.52</v>
      </c>
      <c r="L516" s="221">
        <v>1856.52</v>
      </c>
      <c r="M516" s="221">
        <v>1856.52</v>
      </c>
      <c r="N516" s="221">
        <v>1856.52</v>
      </c>
      <c r="O516" s="221">
        <v>1856.52</v>
      </c>
      <c r="P516" s="218">
        <f t="shared" si="8"/>
        <v>22278.24</v>
      </c>
    </row>
    <row r="517" spans="1:16" ht="14.25">
      <c r="A517" s="211"/>
      <c r="B517" s="219" t="s">
        <v>2224</v>
      </c>
      <c r="C517" s="219" t="s">
        <v>1703</v>
      </c>
      <c r="D517" s="221">
        <v>1699.29</v>
      </c>
      <c r="E517" s="221">
        <v>1699.29</v>
      </c>
      <c r="F517" s="221">
        <v>1699.29</v>
      </c>
      <c r="G517" s="221">
        <v>1699.29</v>
      </c>
      <c r="H517" s="221">
        <v>1699.29</v>
      </c>
      <c r="I517" s="221">
        <v>1699.29</v>
      </c>
      <c r="J517" s="221">
        <v>1699.29</v>
      </c>
      <c r="K517" s="221">
        <v>1699.29</v>
      </c>
      <c r="L517" s="221">
        <v>1699.29</v>
      </c>
      <c r="M517" s="221">
        <v>1699.29</v>
      </c>
      <c r="N517" s="221">
        <v>1699.29</v>
      </c>
      <c r="O517" s="221">
        <v>1699.29</v>
      </c>
      <c r="P517" s="218">
        <f t="shared" si="8"/>
        <v>20391.480000000007</v>
      </c>
    </row>
    <row r="518" spans="1:16" ht="14.25">
      <c r="A518" s="211"/>
      <c r="B518" s="219" t="s">
        <v>2225</v>
      </c>
      <c r="C518" s="219" t="s">
        <v>1704</v>
      </c>
      <c r="D518" s="221">
        <v>2358.44</v>
      </c>
      <c r="E518" s="221">
        <v>2358.44</v>
      </c>
      <c r="F518" s="221">
        <v>2358.44</v>
      </c>
      <c r="G518" s="221">
        <v>2358.44</v>
      </c>
      <c r="H518" s="221">
        <v>2358.44</v>
      </c>
      <c r="I518" s="221">
        <v>2358.44</v>
      </c>
      <c r="J518" s="221">
        <v>2358.44</v>
      </c>
      <c r="K518" s="221">
        <v>2358.44</v>
      </c>
      <c r="L518" s="221">
        <v>2358.44</v>
      </c>
      <c r="M518" s="221">
        <v>2358.44</v>
      </c>
      <c r="N518" s="221">
        <v>2358.44</v>
      </c>
      <c r="O518" s="221">
        <v>2358.44</v>
      </c>
      <c r="P518" s="218">
        <f t="shared" si="8"/>
        <v>28301.279999999995</v>
      </c>
    </row>
    <row r="519" spans="1:16" ht="14.25">
      <c r="A519" s="211"/>
      <c r="B519" s="219" t="s">
        <v>2226</v>
      </c>
      <c r="C519" s="219" t="s">
        <v>1705</v>
      </c>
      <c r="D519" s="221">
        <v>1850.47</v>
      </c>
      <c r="E519" s="221">
        <v>1850.47</v>
      </c>
      <c r="F519" s="221">
        <v>1850.47</v>
      </c>
      <c r="G519" s="221">
        <v>1850.47</v>
      </c>
      <c r="H519" s="221">
        <v>1850.47</v>
      </c>
      <c r="I519" s="221">
        <v>1850.47</v>
      </c>
      <c r="J519" s="221">
        <v>1850.47</v>
      </c>
      <c r="K519" s="221">
        <v>1850.47</v>
      </c>
      <c r="L519" s="221">
        <v>1850.47</v>
      </c>
      <c r="M519" s="221">
        <v>1850.47</v>
      </c>
      <c r="N519" s="221">
        <v>1850.47</v>
      </c>
      <c r="O519" s="221">
        <v>1850.47</v>
      </c>
      <c r="P519" s="218">
        <f t="shared" si="8"/>
        <v>22205.640000000003</v>
      </c>
    </row>
    <row r="520" spans="1:16" ht="14.25">
      <c r="A520" s="211"/>
      <c r="B520" s="219" t="s">
        <v>2227</v>
      </c>
      <c r="C520" s="219" t="s">
        <v>1706</v>
      </c>
      <c r="D520" s="221">
        <v>1248.76</v>
      </c>
      <c r="E520" s="221">
        <v>1248.76</v>
      </c>
      <c r="F520" s="221">
        <v>1248.76</v>
      </c>
      <c r="G520" s="221">
        <v>1248.76</v>
      </c>
      <c r="H520" s="221">
        <v>1248.76</v>
      </c>
      <c r="I520" s="221">
        <v>1248.76</v>
      </c>
      <c r="J520" s="221">
        <v>1248.76</v>
      </c>
      <c r="K520" s="221">
        <v>1248.76</v>
      </c>
      <c r="L520" s="221">
        <v>1248.76</v>
      </c>
      <c r="M520" s="221">
        <v>1248.76</v>
      </c>
      <c r="N520" s="221">
        <v>1248.76</v>
      </c>
      <c r="O520" s="221">
        <v>1248.76</v>
      </c>
      <c r="P520" s="218">
        <f t="shared" si="8"/>
        <v>14985.12</v>
      </c>
    </row>
    <row r="521" spans="1:16" ht="14.25">
      <c r="A521" s="211"/>
      <c r="B521" s="219" t="s">
        <v>2228</v>
      </c>
      <c r="C521" s="219" t="s">
        <v>1707</v>
      </c>
      <c r="D521" s="221">
        <v>1696.26</v>
      </c>
      <c r="E521" s="221">
        <v>1696.26</v>
      </c>
      <c r="F521" s="221">
        <v>1696.26</v>
      </c>
      <c r="G521" s="221">
        <v>1696.26</v>
      </c>
      <c r="H521" s="221">
        <v>1696.26</v>
      </c>
      <c r="I521" s="221">
        <v>1696.26</v>
      </c>
      <c r="J521" s="221">
        <v>1696.26</v>
      </c>
      <c r="K521" s="221">
        <v>1696.26</v>
      </c>
      <c r="L521" s="221">
        <v>1696.26</v>
      </c>
      <c r="M521" s="221">
        <v>1696.26</v>
      </c>
      <c r="N521" s="221">
        <v>1696.26</v>
      </c>
      <c r="O521" s="221">
        <v>1696.26</v>
      </c>
      <c r="P521" s="218">
        <f t="shared" si="8"/>
        <v>20355.119999999995</v>
      </c>
    </row>
    <row r="522" spans="1:16" ht="14.25">
      <c r="A522" s="211"/>
      <c r="B522" s="219" t="s">
        <v>2229</v>
      </c>
      <c r="C522" s="219" t="s">
        <v>140</v>
      </c>
      <c r="D522" s="221">
        <v>1260.86</v>
      </c>
      <c r="E522" s="221">
        <v>1260.86</v>
      </c>
      <c r="F522" s="221">
        <v>1260.86</v>
      </c>
      <c r="G522" s="221">
        <v>1260.86</v>
      </c>
      <c r="H522" s="221">
        <v>1260.86</v>
      </c>
      <c r="I522" s="221">
        <v>1260.86</v>
      </c>
      <c r="J522" s="221">
        <v>1260.86</v>
      </c>
      <c r="K522" s="221">
        <v>1260.86</v>
      </c>
      <c r="L522" s="221">
        <v>1260.86</v>
      </c>
      <c r="M522" s="221">
        <v>1260.86</v>
      </c>
      <c r="N522" s="221">
        <v>1260.86</v>
      </c>
      <c r="O522" s="221">
        <v>1260.86</v>
      </c>
      <c r="P522" s="218">
        <f t="shared" si="8"/>
        <v>15130.320000000002</v>
      </c>
    </row>
    <row r="523" spans="1:16" ht="14.25">
      <c r="A523" s="211"/>
      <c r="B523" s="219" t="s">
        <v>2230</v>
      </c>
      <c r="C523" s="219" t="s">
        <v>141</v>
      </c>
      <c r="D523" s="221">
        <v>1765.81</v>
      </c>
      <c r="E523" s="221">
        <v>1765.81</v>
      </c>
      <c r="F523" s="221">
        <v>1765.81</v>
      </c>
      <c r="G523" s="221">
        <v>1765.81</v>
      </c>
      <c r="H523" s="221">
        <v>1765.81</v>
      </c>
      <c r="I523" s="221">
        <v>1765.81</v>
      </c>
      <c r="J523" s="221">
        <v>1765.81</v>
      </c>
      <c r="K523" s="221">
        <v>1765.81</v>
      </c>
      <c r="L523" s="221">
        <v>1765.81</v>
      </c>
      <c r="M523" s="221">
        <v>1765.81</v>
      </c>
      <c r="N523" s="221">
        <v>1765.81</v>
      </c>
      <c r="O523" s="221">
        <v>1765.81</v>
      </c>
      <c r="P523" s="218">
        <f t="shared" si="8"/>
        <v>21189.72</v>
      </c>
    </row>
    <row r="524" spans="1:16" ht="14.25">
      <c r="A524" s="211"/>
      <c r="B524" s="219" t="s">
        <v>2231</v>
      </c>
      <c r="C524" s="219" t="s">
        <v>142</v>
      </c>
      <c r="D524" s="221">
        <v>2313.09</v>
      </c>
      <c r="E524" s="221">
        <v>2313.09</v>
      </c>
      <c r="F524" s="221">
        <v>2313.09</v>
      </c>
      <c r="G524" s="221">
        <v>2313.09</v>
      </c>
      <c r="H524" s="221">
        <v>2313.09</v>
      </c>
      <c r="I524" s="221">
        <v>2313.09</v>
      </c>
      <c r="J524" s="221">
        <v>2313.09</v>
      </c>
      <c r="K524" s="221">
        <v>2313.09</v>
      </c>
      <c r="L524" s="221">
        <v>2313.09</v>
      </c>
      <c r="M524" s="221">
        <v>2313.09</v>
      </c>
      <c r="N524" s="221">
        <v>2313.09</v>
      </c>
      <c r="O524" s="221">
        <v>2313.09</v>
      </c>
      <c r="P524" s="218">
        <f t="shared" si="8"/>
        <v>27757.08</v>
      </c>
    </row>
    <row r="525" spans="1:16" ht="14.25">
      <c r="A525" s="211"/>
      <c r="B525" s="219" t="s">
        <v>2232</v>
      </c>
      <c r="C525" s="219" t="s">
        <v>143</v>
      </c>
      <c r="D525" s="221">
        <v>1856.52</v>
      </c>
      <c r="E525" s="221">
        <v>1856.52</v>
      </c>
      <c r="F525" s="221">
        <v>1856.52</v>
      </c>
      <c r="G525" s="221">
        <v>1856.52</v>
      </c>
      <c r="H525" s="221">
        <v>1856.52</v>
      </c>
      <c r="I525" s="221">
        <v>1856.52</v>
      </c>
      <c r="J525" s="221">
        <v>1856.52</v>
      </c>
      <c r="K525" s="221">
        <v>1856.52</v>
      </c>
      <c r="L525" s="221">
        <v>1856.52</v>
      </c>
      <c r="M525" s="221">
        <v>1856.52</v>
      </c>
      <c r="N525" s="221">
        <v>1856.52</v>
      </c>
      <c r="O525" s="221">
        <v>1856.52</v>
      </c>
      <c r="P525" s="218">
        <f t="shared" si="8"/>
        <v>22278.24</v>
      </c>
    </row>
    <row r="526" spans="1:16" ht="14.25">
      <c r="A526" s="211"/>
      <c r="B526" s="219" t="s">
        <v>2233</v>
      </c>
      <c r="C526" s="219" t="s">
        <v>144</v>
      </c>
      <c r="D526" s="221">
        <v>1248.76</v>
      </c>
      <c r="E526" s="221">
        <v>1248.76</v>
      </c>
      <c r="F526" s="221">
        <v>1248.76</v>
      </c>
      <c r="G526" s="221">
        <v>1248.76</v>
      </c>
      <c r="H526" s="221">
        <v>1248.76</v>
      </c>
      <c r="I526" s="221">
        <v>1248.76</v>
      </c>
      <c r="J526" s="221">
        <v>1248.76</v>
      </c>
      <c r="K526" s="221">
        <v>1248.76</v>
      </c>
      <c r="L526" s="221">
        <v>1040.63</v>
      </c>
      <c r="M526" s="220"/>
      <c r="N526" s="220"/>
      <c r="O526" s="220"/>
      <c r="P526" s="218">
        <f t="shared" si="8"/>
        <v>11030.71</v>
      </c>
    </row>
    <row r="527" spans="1:16" ht="14.25">
      <c r="A527" s="211"/>
      <c r="B527" s="219" t="s">
        <v>2234</v>
      </c>
      <c r="C527" s="219" t="s">
        <v>144</v>
      </c>
      <c r="D527" s="220"/>
      <c r="E527" s="220"/>
      <c r="F527" s="220"/>
      <c r="G527" s="220"/>
      <c r="H527" s="220"/>
      <c r="I527" s="220"/>
      <c r="J527" s="220"/>
      <c r="K527" s="220"/>
      <c r="L527" s="222">
        <v>208.13</v>
      </c>
      <c r="M527" s="221">
        <v>1248.77</v>
      </c>
      <c r="N527" s="221">
        <v>1248.76</v>
      </c>
      <c r="O527" s="221">
        <v>1248.76</v>
      </c>
      <c r="P527" s="218">
        <f t="shared" si="8"/>
        <v>3954.42</v>
      </c>
    </row>
    <row r="528" spans="1:16" ht="14.25">
      <c r="A528" s="211"/>
      <c r="B528" s="219" t="s">
        <v>2235</v>
      </c>
      <c r="C528" s="219" t="s">
        <v>145</v>
      </c>
      <c r="D528" s="221">
        <v>1832.33</v>
      </c>
      <c r="E528" s="221">
        <v>1832.33</v>
      </c>
      <c r="F528" s="221">
        <v>1832.33</v>
      </c>
      <c r="G528" s="221">
        <v>1832.33</v>
      </c>
      <c r="H528" s="221">
        <v>1832.33</v>
      </c>
      <c r="I528" s="221">
        <v>1832.33</v>
      </c>
      <c r="J528" s="221">
        <v>1832.33</v>
      </c>
      <c r="K528" s="221">
        <v>1832.33</v>
      </c>
      <c r="L528" s="221">
        <v>1832.33</v>
      </c>
      <c r="M528" s="221">
        <v>1832.33</v>
      </c>
      <c r="N528" s="221">
        <v>1832.33</v>
      </c>
      <c r="O528" s="221">
        <v>1832.33</v>
      </c>
      <c r="P528" s="218">
        <f t="shared" si="8"/>
        <v>21987.960000000006</v>
      </c>
    </row>
    <row r="529" spans="1:16" ht="14.25">
      <c r="A529" s="211"/>
      <c r="B529" s="219" t="s">
        <v>2236</v>
      </c>
      <c r="C529" s="219" t="s">
        <v>146</v>
      </c>
      <c r="D529" s="221">
        <v>1762.78</v>
      </c>
      <c r="E529" s="221">
        <v>1762.78</v>
      </c>
      <c r="F529" s="221">
        <v>1762.78</v>
      </c>
      <c r="G529" s="221">
        <v>1762.78</v>
      </c>
      <c r="H529" s="221">
        <v>1762.78</v>
      </c>
      <c r="I529" s="221">
        <v>1762.78</v>
      </c>
      <c r="J529" s="221">
        <v>1762.78</v>
      </c>
      <c r="K529" s="221">
        <v>1762.78</v>
      </c>
      <c r="L529" s="221">
        <v>1468.98</v>
      </c>
      <c r="M529" s="220"/>
      <c r="N529" s="220"/>
      <c r="O529" s="220"/>
      <c r="P529" s="218">
        <f t="shared" si="8"/>
        <v>15571.220000000001</v>
      </c>
    </row>
    <row r="530" spans="1:16" ht="14.25">
      <c r="A530" s="211"/>
      <c r="B530" s="219" t="s">
        <v>2237</v>
      </c>
      <c r="C530" s="219" t="s">
        <v>146</v>
      </c>
      <c r="D530" s="220"/>
      <c r="E530" s="220"/>
      <c r="F530" s="220"/>
      <c r="G530" s="220"/>
      <c r="H530" s="220"/>
      <c r="I530" s="220"/>
      <c r="J530" s="220"/>
      <c r="K530" s="220"/>
      <c r="L530" s="222">
        <v>293.8</v>
      </c>
      <c r="M530" s="221">
        <v>1762.78</v>
      </c>
      <c r="N530" s="221">
        <v>1762.78</v>
      </c>
      <c r="O530" s="221">
        <v>1762.78</v>
      </c>
      <c r="P530" s="218">
        <f t="shared" si="8"/>
        <v>5582.139999999999</v>
      </c>
    </row>
    <row r="531" spans="1:16" ht="14.25">
      <c r="A531" s="211"/>
      <c r="B531" s="219" t="s">
        <v>2238</v>
      </c>
      <c r="C531" s="219" t="s">
        <v>147</v>
      </c>
      <c r="D531" s="221">
        <v>2316.11</v>
      </c>
      <c r="E531" s="221">
        <v>2316.11</v>
      </c>
      <c r="F531" s="221">
        <v>2316.11</v>
      </c>
      <c r="G531" s="221">
        <v>2316.11</v>
      </c>
      <c r="H531" s="221">
        <v>2316.11</v>
      </c>
      <c r="I531" s="221">
        <v>2316.11</v>
      </c>
      <c r="J531" s="221">
        <v>2316.11</v>
      </c>
      <c r="K531" s="221">
        <v>2316.11</v>
      </c>
      <c r="L531" s="221">
        <v>2316.11</v>
      </c>
      <c r="M531" s="221">
        <v>2316.11</v>
      </c>
      <c r="N531" s="221">
        <v>2316.11</v>
      </c>
      <c r="O531" s="221">
        <v>2316.11</v>
      </c>
      <c r="P531" s="218">
        <f t="shared" si="8"/>
        <v>27793.320000000003</v>
      </c>
    </row>
    <row r="532" spans="1:16" ht="14.25">
      <c r="A532" s="211"/>
      <c r="B532" s="219" t="s">
        <v>2239</v>
      </c>
      <c r="C532" s="219" t="s">
        <v>148</v>
      </c>
      <c r="D532" s="221">
        <v>1856.52</v>
      </c>
      <c r="E532" s="221">
        <v>1856.52</v>
      </c>
      <c r="F532" s="221">
        <v>1856.52</v>
      </c>
      <c r="G532" s="221">
        <v>1856.52</v>
      </c>
      <c r="H532" s="221">
        <v>1856.52</v>
      </c>
      <c r="I532" s="221">
        <v>1856.52</v>
      </c>
      <c r="J532" s="221">
        <v>1856.52</v>
      </c>
      <c r="K532" s="221">
        <v>1856.52</v>
      </c>
      <c r="L532" s="221">
        <v>1856.52</v>
      </c>
      <c r="M532" s="221">
        <v>1856.52</v>
      </c>
      <c r="N532" s="221">
        <v>1856.52</v>
      </c>
      <c r="O532" s="221">
        <v>1856.52</v>
      </c>
      <c r="P532" s="218">
        <f t="shared" si="8"/>
        <v>22278.24</v>
      </c>
    </row>
    <row r="533" spans="1:16" ht="14.25">
      <c r="A533" s="211"/>
      <c r="B533" s="219" t="s">
        <v>2240</v>
      </c>
      <c r="C533" s="219" t="s">
        <v>149</v>
      </c>
      <c r="D533" s="221">
        <v>1260.86</v>
      </c>
      <c r="E533" s="221">
        <v>1260.86</v>
      </c>
      <c r="F533" s="221">
        <v>1260.86</v>
      </c>
      <c r="G533" s="221">
        <v>1260.86</v>
      </c>
      <c r="H533" s="221">
        <v>1260.86</v>
      </c>
      <c r="I533" s="221">
        <v>1260.86</v>
      </c>
      <c r="J533" s="221">
        <v>1260.86</v>
      </c>
      <c r="K533" s="221">
        <v>1260.86</v>
      </c>
      <c r="L533" s="221">
        <v>1260.86</v>
      </c>
      <c r="M533" s="222">
        <v>325.39</v>
      </c>
      <c r="N533" s="220"/>
      <c r="O533" s="220"/>
      <c r="P533" s="218">
        <f t="shared" si="8"/>
        <v>11673.13</v>
      </c>
    </row>
    <row r="534" spans="1:16" ht="14.25">
      <c r="A534" s="211"/>
      <c r="B534" s="219" t="s">
        <v>2241</v>
      </c>
      <c r="C534" s="219" t="s">
        <v>149</v>
      </c>
      <c r="D534" s="220"/>
      <c r="E534" s="220"/>
      <c r="F534" s="220"/>
      <c r="G534" s="220"/>
      <c r="H534" s="220"/>
      <c r="I534" s="220"/>
      <c r="J534" s="220"/>
      <c r="K534" s="220"/>
      <c r="L534" s="220"/>
      <c r="M534" s="222">
        <v>935.47</v>
      </c>
      <c r="N534" s="221">
        <v>1260.86</v>
      </c>
      <c r="O534" s="221">
        <v>1260.86</v>
      </c>
      <c r="P534" s="218">
        <f t="shared" si="8"/>
        <v>3457.1899999999996</v>
      </c>
    </row>
    <row r="535" spans="1:16" ht="14.25">
      <c r="A535" s="211"/>
      <c r="B535" s="219" t="s">
        <v>2242</v>
      </c>
      <c r="C535" s="219" t="s">
        <v>150</v>
      </c>
      <c r="D535" s="221">
        <v>1759.76</v>
      </c>
      <c r="E535" s="221">
        <v>1759.76</v>
      </c>
      <c r="F535" s="221">
        <v>1759.76</v>
      </c>
      <c r="G535" s="221">
        <v>1759.76</v>
      </c>
      <c r="H535" s="221">
        <v>1759.76</v>
      </c>
      <c r="I535" s="221">
        <v>1759.76</v>
      </c>
      <c r="J535" s="221">
        <v>1759.76</v>
      </c>
      <c r="K535" s="221">
        <v>1759.76</v>
      </c>
      <c r="L535" s="221">
        <v>1759.76</v>
      </c>
      <c r="M535" s="221">
        <v>1759.76</v>
      </c>
      <c r="N535" s="221">
        <v>1759.76</v>
      </c>
      <c r="O535" s="221">
        <v>1759.76</v>
      </c>
      <c r="P535" s="218">
        <f t="shared" si="8"/>
        <v>21117.119999999995</v>
      </c>
    </row>
    <row r="536" spans="1:16" ht="14.25">
      <c r="A536" s="211"/>
      <c r="B536" s="219" t="s">
        <v>2243</v>
      </c>
      <c r="C536" s="219" t="s">
        <v>151</v>
      </c>
      <c r="D536" s="221">
        <v>2310.06</v>
      </c>
      <c r="E536" s="221">
        <v>2310.06</v>
      </c>
      <c r="F536" s="221">
        <v>2310.06</v>
      </c>
      <c r="G536" s="221">
        <v>2310.06</v>
      </c>
      <c r="H536" s="221">
        <v>2310.06</v>
      </c>
      <c r="I536" s="221">
        <v>2310.06</v>
      </c>
      <c r="J536" s="221">
        <v>2310.06</v>
      </c>
      <c r="K536" s="221">
        <v>2310.06</v>
      </c>
      <c r="L536" s="221">
        <v>2310.06</v>
      </c>
      <c r="M536" s="221">
        <v>2310.06</v>
      </c>
      <c r="N536" s="221">
        <v>2310.06</v>
      </c>
      <c r="O536" s="221">
        <v>2310.06</v>
      </c>
      <c r="P536" s="218">
        <f t="shared" si="8"/>
        <v>27720.720000000005</v>
      </c>
    </row>
    <row r="537" spans="1:16" ht="14.25">
      <c r="A537" s="211"/>
      <c r="B537" s="219" t="s">
        <v>2244</v>
      </c>
      <c r="C537" s="219" t="s">
        <v>152</v>
      </c>
      <c r="D537" s="221">
        <v>1856.52</v>
      </c>
      <c r="E537" s="221">
        <v>1856.52</v>
      </c>
      <c r="F537" s="221">
        <v>1856.52</v>
      </c>
      <c r="G537" s="221">
        <v>1856.52</v>
      </c>
      <c r="H537" s="221">
        <v>1856.52</v>
      </c>
      <c r="I537" s="221">
        <v>1856.52</v>
      </c>
      <c r="J537" s="221">
        <v>1856.52</v>
      </c>
      <c r="K537" s="221">
        <v>1856.52</v>
      </c>
      <c r="L537" s="221">
        <v>1856.52</v>
      </c>
      <c r="M537" s="221">
        <v>1856.52</v>
      </c>
      <c r="N537" s="221">
        <v>1856.52</v>
      </c>
      <c r="O537" s="221">
        <v>1856.52</v>
      </c>
      <c r="P537" s="218">
        <f t="shared" si="8"/>
        <v>22278.24</v>
      </c>
    </row>
    <row r="538" spans="1:16" ht="14.25">
      <c r="A538" s="211"/>
      <c r="B538" s="219" t="s">
        <v>2245</v>
      </c>
      <c r="C538" s="219" t="s">
        <v>153</v>
      </c>
      <c r="D538" s="221">
        <v>1254.81</v>
      </c>
      <c r="E538" s="221">
        <v>1254.81</v>
      </c>
      <c r="F538" s="221">
        <v>1254.81</v>
      </c>
      <c r="G538" s="221">
        <v>1254.81</v>
      </c>
      <c r="H538" s="221">
        <v>1254.81</v>
      </c>
      <c r="I538" s="221">
        <v>1254.81</v>
      </c>
      <c r="J538" s="221">
        <v>1254.81</v>
      </c>
      <c r="K538" s="221">
        <v>1254.81</v>
      </c>
      <c r="L538" s="221">
        <v>1254.81</v>
      </c>
      <c r="M538" s="221">
        <v>1254.81</v>
      </c>
      <c r="N538" s="221">
        <v>1254.81</v>
      </c>
      <c r="O538" s="221">
        <v>1254.81</v>
      </c>
      <c r="P538" s="218">
        <f t="shared" si="8"/>
        <v>15057.719999999996</v>
      </c>
    </row>
    <row r="539" spans="1:16" ht="14.25">
      <c r="A539" s="211"/>
      <c r="B539" s="219" t="s">
        <v>2246</v>
      </c>
      <c r="C539" s="219" t="s">
        <v>154</v>
      </c>
      <c r="D539" s="221">
        <v>1762.78</v>
      </c>
      <c r="E539" s="221">
        <v>1762.78</v>
      </c>
      <c r="F539" s="221">
        <v>1762.78</v>
      </c>
      <c r="G539" s="221">
        <v>1762.78</v>
      </c>
      <c r="H539" s="221">
        <v>1762.78</v>
      </c>
      <c r="I539" s="221">
        <v>1762.78</v>
      </c>
      <c r="J539" s="221">
        <v>1762.78</v>
      </c>
      <c r="K539" s="221">
        <v>1762.78</v>
      </c>
      <c r="L539" s="221">
        <v>1762.78</v>
      </c>
      <c r="M539" s="221">
        <v>1762.78</v>
      </c>
      <c r="N539" s="221">
        <v>1762.78</v>
      </c>
      <c r="O539" s="221">
        <v>1762.78</v>
      </c>
      <c r="P539" s="218">
        <f t="shared" si="8"/>
        <v>21153.36</v>
      </c>
    </row>
    <row r="540" spans="1:16" ht="14.25">
      <c r="A540" s="211"/>
      <c r="B540" s="219" t="s">
        <v>2247</v>
      </c>
      <c r="C540" s="219" t="s">
        <v>155</v>
      </c>
      <c r="D540" s="221">
        <v>2319.13</v>
      </c>
      <c r="E540" s="221">
        <v>2319.13</v>
      </c>
      <c r="F540" s="221">
        <v>2319.13</v>
      </c>
      <c r="G540" s="221">
        <v>2319.13</v>
      </c>
      <c r="H540" s="221">
        <v>2319.13</v>
      </c>
      <c r="I540" s="221">
        <v>2319.13</v>
      </c>
      <c r="J540" s="221">
        <v>2319.13</v>
      </c>
      <c r="K540" s="221">
        <v>2319.13</v>
      </c>
      <c r="L540" s="221">
        <v>2319.13</v>
      </c>
      <c r="M540" s="221">
        <v>2319.13</v>
      </c>
      <c r="N540" s="221">
        <v>2319.13</v>
      </c>
      <c r="O540" s="221">
        <v>2319.13</v>
      </c>
      <c r="P540" s="218">
        <f t="shared" si="8"/>
        <v>27829.56000000001</v>
      </c>
    </row>
    <row r="541" spans="1:16" ht="14.25">
      <c r="A541" s="211"/>
      <c r="B541" s="219" t="s">
        <v>2248</v>
      </c>
      <c r="C541" s="219" t="s">
        <v>156</v>
      </c>
      <c r="D541" s="221">
        <v>1239.69</v>
      </c>
      <c r="E541" s="221">
        <v>1239.69</v>
      </c>
      <c r="F541" s="221">
        <v>1239.69</v>
      </c>
      <c r="G541" s="221">
        <v>1239.69</v>
      </c>
      <c r="H541" s="221">
        <v>1239.69</v>
      </c>
      <c r="I541" s="221">
        <v>1239.69</v>
      </c>
      <c r="J541" s="221">
        <v>1239.69</v>
      </c>
      <c r="K541" s="221">
        <v>1239.69</v>
      </c>
      <c r="L541" s="221">
        <v>1239.69</v>
      </c>
      <c r="M541" s="221">
        <v>1239.69</v>
      </c>
      <c r="N541" s="221">
        <v>1239.69</v>
      </c>
      <c r="O541" s="221">
        <v>1239.69</v>
      </c>
      <c r="P541" s="218">
        <f t="shared" si="8"/>
        <v>14876.280000000004</v>
      </c>
    </row>
    <row r="542" spans="1:16" ht="14.25">
      <c r="A542" s="211"/>
      <c r="B542" s="219" t="s">
        <v>2249</v>
      </c>
      <c r="C542" s="219" t="s">
        <v>157</v>
      </c>
      <c r="D542" s="221">
        <v>1859.54</v>
      </c>
      <c r="E542" s="221">
        <v>1859.54</v>
      </c>
      <c r="F542" s="221">
        <v>1859.54</v>
      </c>
      <c r="G542" s="221">
        <v>1859.54</v>
      </c>
      <c r="H542" s="221">
        <v>1859.54</v>
      </c>
      <c r="I542" s="221">
        <v>1859.54</v>
      </c>
      <c r="J542" s="221">
        <v>1859.54</v>
      </c>
      <c r="K542" s="221">
        <v>1859.54</v>
      </c>
      <c r="L542" s="221">
        <v>1859.54</v>
      </c>
      <c r="M542" s="221">
        <v>1859.54</v>
      </c>
      <c r="N542" s="221">
        <v>1859.54</v>
      </c>
      <c r="O542" s="221">
        <v>1859.54</v>
      </c>
      <c r="P542" s="218">
        <f t="shared" si="8"/>
        <v>22314.480000000007</v>
      </c>
    </row>
    <row r="543" spans="1:16" ht="14.25">
      <c r="A543" s="211"/>
      <c r="B543" s="219" t="s">
        <v>2250</v>
      </c>
      <c r="C543" s="219" t="s">
        <v>158</v>
      </c>
      <c r="D543" s="221">
        <v>1269.93</v>
      </c>
      <c r="E543" s="221">
        <v>1269.93</v>
      </c>
      <c r="F543" s="221">
        <v>1269.93</v>
      </c>
      <c r="G543" s="221">
        <v>1269.93</v>
      </c>
      <c r="H543" s="221">
        <v>1269.93</v>
      </c>
      <c r="I543" s="221">
        <v>1269.93</v>
      </c>
      <c r="J543" s="221">
        <v>1269.93</v>
      </c>
      <c r="K543" s="221">
        <v>1269.93</v>
      </c>
      <c r="L543" s="221">
        <v>1269.93</v>
      </c>
      <c r="M543" s="221">
        <v>1269.93</v>
      </c>
      <c r="N543" s="221">
        <v>1269.93</v>
      </c>
      <c r="O543" s="221">
        <v>1269.93</v>
      </c>
      <c r="P543" s="218">
        <f t="shared" si="8"/>
        <v>15239.160000000002</v>
      </c>
    </row>
    <row r="544" spans="1:16" ht="14.25">
      <c r="A544" s="211"/>
      <c r="B544" s="219" t="s">
        <v>2251</v>
      </c>
      <c r="C544" s="219" t="s">
        <v>159</v>
      </c>
      <c r="D544" s="221">
        <v>1759.76</v>
      </c>
      <c r="E544" s="221">
        <v>1759.76</v>
      </c>
      <c r="F544" s="221">
        <v>1759.76</v>
      </c>
      <c r="G544" s="221">
        <v>1759.76</v>
      </c>
      <c r="H544" s="221">
        <v>1759.76</v>
      </c>
      <c r="I544" s="221">
        <v>1759.76</v>
      </c>
      <c r="J544" s="221">
        <v>1759.76</v>
      </c>
      <c r="K544" s="221">
        <v>1759.76</v>
      </c>
      <c r="L544" s="221">
        <v>1759.76</v>
      </c>
      <c r="M544" s="221">
        <v>1759.76</v>
      </c>
      <c r="N544" s="221">
        <v>1759.76</v>
      </c>
      <c r="O544" s="221">
        <v>1759.76</v>
      </c>
      <c r="P544" s="218">
        <f t="shared" si="8"/>
        <v>21117.119999999995</v>
      </c>
    </row>
    <row r="545" spans="1:16" ht="14.25">
      <c r="A545" s="211"/>
      <c r="B545" s="219" t="s">
        <v>2252</v>
      </c>
      <c r="C545" s="219" t="s">
        <v>160</v>
      </c>
      <c r="D545" s="221">
        <v>2316.11</v>
      </c>
      <c r="E545" s="221">
        <v>2316.11</v>
      </c>
      <c r="F545" s="221">
        <v>2316.11</v>
      </c>
      <c r="G545" s="221">
        <v>2316.11</v>
      </c>
      <c r="H545" s="221">
        <v>2316.11</v>
      </c>
      <c r="I545" s="221">
        <v>2316.11</v>
      </c>
      <c r="J545" s="221">
        <v>2316.11</v>
      </c>
      <c r="K545" s="221">
        <v>2316.11</v>
      </c>
      <c r="L545" s="221">
        <v>2316.11</v>
      </c>
      <c r="M545" s="221">
        <v>2316.11</v>
      </c>
      <c r="N545" s="221">
        <v>2316.11</v>
      </c>
      <c r="O545" s="221">
        <v>2316.11</v>
      </c>
      <c r="P545" s="218">
        <f t="shared" si="8"/>
        <v>27793.320000000003</v>
      </c>
    </row>
    <row r="546" spans="1:16" ht="14.25">
      <c r="A546" s="211"/>
      <c r="B546" s="219" t="s">
        <v>2253</v>
      </c>
      <c r="C546" s="219" t="s">
        <v>161</v>
      </c>
      <c r="D546" s="221">
        <v>1865.59</v>
      </c>
      <c r="E546" s="221">
        <v>1865.59</v>
      </c>
      <c r="F546" s="221">
        <v>1865.59</v>
      </c>
      <c r="G546" s="221">
        <v>1865.59</v>
      </c>
      <c r="H546" s="221">
        <v>1865.59</v>
      </c>
      <c r="I546" s="221">
        <v>1865.59</v>
      </c>
      <c r="J546" s="221">
        <v>1865.59</v>
      </c>
      <c r="K546" s="221">
        <v>1865.59</v>
      </c>
      <c r="L546" s="221">
        <v>1865.59</v>
      </c>
      <c r="M546" s="221">
        <v>1865.59</v>
      </c>
      <c r="N546" s="221">
        <v>1865.59</v>
      </c>
      <c r="O546" s="221">
        <v>1865.59</v>
      </c>
      <c r="P546" s="218">
        <f t="shared" si="8"/>
        <v>22387.079999999998</v>
      </c>
    </row>
    <row r="547" spans="1:16" ht="14.25">
      <c r="A547" s="211"/>
      <c r="B547" s="219" t="s">
        <v>2254</v>
      </c>
      <c r="C547" s="219" t="s">
        <v>162</v>
      </c>
      <c r="D547" s="221">
        <v>1254.81</v>
      </c>
      <c r="E547" s="221">
        <v>1254.81</v>
      </c>
      <c r="F547" s="221">
        <v>1254.81</v>
      </c>
      <c r="G547" s="221">
        <v>1254.81</v>
      </c>
      <c r="H547" s="221">
        <v>1254.81</v>
      </c>
      <c r="I547" s="221">
        <v>1254.81</v>
      </c>
      <c r="J547" s="221">
        <v>1254.81</v>
      </c>
      <c r="K547" s="221">
        <v>1254.81</v>
      </c>
      <c r="L547" s="221">
        <v>1254.81</v>
      </c>
      <c r="M547" s="221">
        <v>1254.81</v>
      </c>
      <c r="N547" s="221">
        <v>1254.81</v>
      </c>
      <c r="O547" s="221">
        <v>1254.81</v>
      </c>
      <c r="P547" s="218">
        <f t="shared" si="8"/>
        <v>15057.719999999996</v>
      </c>
    </row>
    <row r="548" spans="1:16" ht="14.25">
      <c r="A548" s="211"/>
      <c r="B548" s="219" t="s">
        <v>2255</v>
      </c>
      <c r="C548" s="219" t="s">
        <v>163</v>
      </c>
      <c r="D548" s="221">
        <v>1774.88</v>
      </c>
      <c r="E548" s="221">
        <v>1774.88</v>
      </c>
      <c r="F548" s="221">
        <v>1774.88</v>
      </c>
      <c r="G548" s="221">
        <v>1774.88</v>
      </c>
      <c r="H548" s="221">
        <v>1774.88</v>
      </c>
      <c r="I548" s="221">
        <v>1774.88</v>
      </c>
      <c r="J548" s="221">
        <v>1774.88</v>
      </c>
      <c r="K548" s="221">
        <v>1774.88</v>
      </c>
      <c r="L548" s="221">
        <v>1774.88</v>
      </c>
      <c r="M548" s="221">
        <v>1774.88</v>
      </c>
      <c r="N548" s="221">
        <v>1774.88</v>
      </c>
      <c r="O548" s="221">
        <v>1774.88</v>
      </c>
      <c r="P548" s="218">
        <f t="shared" si="8"/>
        <v>21298.56000000001</v>
      </c>
    </row>
    <row r="549" spans="1:16" ht="14.25">
      <c r="A549" s="211"/>
      <c r="B549" s="219" t="s">
        <v>2256</v>
      </c>
      <c r="C549" s="219" t="s">
        <v>164</v>
      </c>
      <c r="D549" s="221">
        <v>2310.06</v>
      </c>
      <c r="E549" s="221">
        <v>2310.06</v>
      </c>
      <c r="F549" s="221">
        <v>2310.06</v>
      </c>
      <c r="G549" s="221">
        <v>2310.06</v>
      </c>
      <c r="H549" s="221">
        <v>2310.06</v>
      </c>
      <c r="I549" s="221">
        <v>2310.06</v>
      </c>
      <c r="J549" s="221">
        <v>2310.06</v>
      </c>
      <c r="K549" s="221">
        <v>2310.06</v>
      </c>
      <c r="L549" s="221">
        <v>2310.06</v>
      </c>
      <c r="M549" s="221">
        <v>2310.06</v>
      </c>
      <c r="N549" s="221">
        <v>2310.06</v>
      </c>
      <c r="O549" s="221">
        <v>2310.06</v>
      </c>
      <c r="P549" s="218">
        <f t="shared" si="8"/>
        <v>27720.720000000005</v>
      </c>
    </row>
    <row r="550" spans="1:16" ht="14.25">
      <c r="A550" s="211"/>
      <c r="B550" s="219" t="s">
        <v>2257</v>
      </c>
      <c r="C550" s="219" t="s">
        <v>165</v>
      </c>
      <c r="D550" s="221">
        <v>1847.45</v>
      </c>
      <c r="E550" s="221">
        <v>1847.45</v>
      </c>
      <c r="F550" s="221">
        <v>1847.45</v>
      </c>
      <c r="G550" s="221">
        <v>1847.45</v>
      </c>
      <c r="H550" s="221">
        <v>1847.45</v>
      </c>
      <c r="I550" s="221">
        <v>1847.45</v>
      </c>
      <c r="J550" s="221">
        <v>1847.45</v>
      </c>
      <c r="K550" s="221">
        <v>1847.45</v>
      </c>
      <c r="L550" s="221">
        <v>1847.45</v>
      </c>
      <c r="M550" s="221">
        <v>1847.45</v>
      </c>
      <c r="N550" s="221">
        <v>1847.45</v>
      </c>
      <c r="O550" s="221">
        <v>1847.45</v>
      </c>
      <c r="P550" s="218">
        <f t="shared" si="8"/>
        <v>22169.400000000005</v>
      </c>
    </row>
    <row r="551" spans="1:16" ht="14.25">
      <c r="A551" s="211"/>
      <c r="B551" s="219" t="s">
        <v>2258</v>
      </c>
      <c r="C551" s="219" t="s">
        <v>166</v>
      </c>
      <c r="D551" s="221">
        <v>1257.84</v>
      </c>
      <c r="E551" s="221">
        <v>1257.84</v>
      </c>
      <c r="F551" s="221">
        <v>1257.84</v>
      </c>
      <c r="G551" s="221">
        <v>1257.84</v>
      </c>
      <c r="H551" s="221">
        <v>1257.84</v>
      </c>
      <c r="I551" s="221">
        <v>1257.84</v>
      </c>
      <c r="J551" s="221">
        <v>1257.84</v>
      </c>
      <c r="K551" s="221">
        <v>1257.84</v>
      </c>
      <c r="L551" s="221">
        <v>1257.84</v>
      </c>
      <c r="M551" s="221">
        <v>1257.84</v>
      </c>
      <c r="N551" s="221">
        <v>1257.84</v>
      </c>
      <c r="O551" s="221">
        <v>1257.84</v>
      </c>
      <c r="P551" s="218">
        <f t="shared" si="8"/>
        <v>15094.08</v>
      </c>
    </row>
    <row r="552" spans="1:16" ht="14.25">
      <c r="A552" s="211"/>
      <c r="B552" s="219" t="s">
        <v>2259</v>
      </c>
      <c r="C552" s="219" t="s">
        <v>167</v>
      </c>
      <c r="D552" s="221">
        <v>1735.57</v>
      </c>
      <c r="E552" s="221">
        <v>1735.57</v>
      </c>
      <c r="F552" s="221">
        <v>1735.57</v>
      </c>
      <c r="G552" s="221">
        <v>1735.57</v>
      </c>
      <c r="H552" s="221">
        <v>1735.57</v>
      </c>
      <c r="I552" s="221">
        <v>1735.57</v>
      </c>
      <c r="J552" s="221">
        <v>1735.57</v>
      </c>
      <c r="K552" s="221">
        <v>1735.57</v>
      </c>
      <c r="L552" s="221">
        <v>1735.57</v>
      </c>
      <c r="M552" s="221">
        <v>1735.57</v>
      </c>
      <c r="N552" s="221">
        <v>1735.57</v>
      </c>
      <c r="O552" s="221">
        <v>1735.57</v>
      </c>
      <c r="P552" s="218">
        <f t="shared" si="8"/>
        <v>20826.84</v>
      </c>
    </row>
    <row r="553" spans="1:16" ht="14.25">
      <c r="A553" s="211"/>
      <c r="B553" s="219" t="s">
        <v>2260</v>
      </c>
      <c r="C553" s="219" t="s">
        <v>168</v>
      </c>
      <c r="D553" s="221">
        <v>1768.83</v>
      </c>
      <c r="E553" s="221">
        <v>1768.83</v>
      </c>
      <c r="F553" s="221">
        <v>1768.83</v>
      </c>
      <c r="G553" s="221">
        <v>1768.83</v>
      </c>
      <c r="H553" s="221">
        <v>1768.83</v>
      </c>
      <c r="I553" s="221">
        <v>1768.83</v>
      </c>
      <c r="J553" s="221">
        <v>1768.83</v>
      </c>
      <c r="K553" s="221">
        <v>1768.83</v>
      </c>
      <c r="L553" s="221">
        <v>1768.83</v>
      </c>
      <c r="M553" s="221">
        <v>1768.83</v>
      </c>
      <c r="N553" s="221">
        <v>1768.83</v>
      </c>
      <c r="O553" s="221">
        <v>1768.83</v>
      </c>
      <c r="P553" s="218">
        <f t="shared" si="8"/>
        <v>21225.96</v>
      </c>
    </row>
    <row r="554" spans="1:16" ht="14.25">
      <c r="A554" s="211"/>
      <c r="B554" s="219" t="s">
        <v>2261</v>
      </c>
      <c r="C554" s="219" t="s">
        <v>169</v>
      </c>
      <c r="D554" s="221">
        <v>2346.35</v>
      </c>
      <c r="E554" s="221">
        <v>2346.35</v>
      </c>
      <c r="F554" s="221">
        <v>2346.35</v>
      </c>
      <c r="G554" s="221">
        <v>2346.35</v>
      </c>
      <c r="H554" s="221">
        <v>2346.35</v>
      </c>
      <c r="I554" s="221">
        <v>2346.35</v>
      </c>
      <c r="J554" s="221">
        <v>2346.35</v>
      </c>
      <c r="K554" s="221">
        <v>2346.35</v>
      </c>
      <c r="L554" s="221">
        <v>2346.35</v>
      </c>
      <c r="M554" s="221">
        <v>2346.35</v>
      </c>
      <c r="N554" s="221">
        <v>2346.35</v>
      </c>
      <c r="O554" s="221">
        <v>2346.35</v>
      </c>
      <c r="P554" s="218">
        <f t="shared" si="8"/>
        <v>28156.199999999993</v>
      </c>
    </row>
    <row r="555" spans="1:16" ht="14.25">
      <c r="A555" s="211"/>
      <c r="B555" s="219" t="s">
        <v>2262</v>
      </c>
      <c r="C555" s="219" t="s">
        <v>170</v>
      </c>
      <c r="D555" s="221">
        <v>1838.38</v>
      </c>
      <c r="E555" s="221">
        <v>1838.38</v>
      </c>
      <c r="F555" s="221">
        <v>1838.38</v>
      </c>
      <c r="G555" s="221">
        <v>1838.38</v>
      </c>
      <c r="H555" s="221">
        <v>1838.38</v>
      </c>
      <c r="I555" s="221">
        <v>1838.38</v>
      </c>
      <c r="J555" s="221">
        <v>1838.38</v>
      </c>
      <c r="K555" s="221">
        <v>1838.38</v>
      </c>
      <c r="L555" s="221">
        <v>1838.38</v>
      </c>
      <c r="M555" s="221">
        <v>1838.38</v>
      </c>
      <c r="N555" s="221">
        <v>1838.38</v>
      </c>
      <c r="O555" s="221">
        <v>1838.38</v>
      </c>
      <c r="P555" s="218">
        <f t="shared" si="8"/>
        <v>22060.56000000001</v>
      </c>
    </row>
    <row r="556" spans="1:16" ht="14.25">
      <c r="A556" s="211"/>
      <c r="B556" s="219" t="s">
        <v>2263</v>
      </c>
      <c r="C556" s="219" t="s">
        <v>171</v>
      </c>
      <c r="D556" s="221">
        <v>1239.69</v>
      </c>
      <c r="E556" s="221">
        <v>1239.69</v>
      </c>
      <c r="F556" s="221">
        <v>1239.69</v>
      </c>
      <c r="G556" s="221">
        <v>1239.69</v>
      </c>
      <c r="H556" s="221">
        <v>1239.69</v>
      </c>
      <c r="I556" s="221">
        <v>1239.69</v>
      </c>
      <c r="J556" s="221">
        <v>1239.69</v>
      </c>
      <c r="K556" s="221">
        <v>1239.69</v>
      </c>
      <c r="L556" s="221">
        <v>1239.69</v>
      </c>
      <c r="M556" s="221">
        <v>1239.69</v>
      </c>
      <c r="N556" s="221">
        <v>1239.69</v>
      </c>
      <c r="O556" s="221">
        <v>1239.69</v>
      </c>
      <c r="P556" s="218">
        <f t="shared" si="8"/>
        <v>14876.280000000004</v>
      </c>
    </row>
    <row r="557" spans="1:16" ht="14.25">
      <c r="A557" s="211"/>
      <c r="B557" s="219" t="s">
        <v>2264</v>
      </c>
      <c r="C557" s="219" t="s">
        <v>172</v>
      </c>
      <c r="D557" s="221">
        <v>1744.64</v>
      </c>
      <c r="E557" s="221">
        <v>1744.64</v>
      </c>
      <c r="F557" s="221">
        <v>1744.64</v>
      </c>
      <c r="G557" s="221">
        <v>1744.64</v>
      </c>
      <c r="H557" s="221">
        <v>1744.64</v>
      </c>
      <c r="I557" s="221">
        <v>1744.64</v>
      </c>
      <c r="J557" s="221">
        <v>1744.64</v>
      </c>
      <c r="K557" s="221">
        <v>1744.64</v>
      </c>
      <c r="L557" s="221">
        <v>1744.64</v>
      </c>
      <c r="M557" s="221">
        <v>1744.64</v>
      </c>
      <c r="N557" s="221">
        <v>1744.64</v>
      </c>
      <c r="O557" s="221">
        <v>1744.64</v>
      </c>
      <c r="P557" s="218">
        <f t="shared" si="8"/>
        <v>20935.679999999997</v>
      </c>
    </row>
    <row r="558" spans="1:16" ht="14.25">
      <c r="A558" s="211"/>
      <c r="B558" s="219" t="s">
        <v>2265</v>
      </c>
      <c r="C558" s="219" t="s">
        <v>173</v>
      </c>
      <c r="D558" s="221">
        <v>2355.42</v>
      </c>
      <c r="E558" s="221">
        <v>2355.42</v>
      </c>
      <c r="F558" s="221">
        <v>2355.42</v>
      </c>
      <c r="G558" s="221">
        <v>2355.42</v>
      </c>
      <c r="H558" s="221">
        <v>2355.42</v>
      </c>
      <c r="I558" s="221">
        <v>2355.42</v>
      </c>
      <c r="J558" s="221">
        <v>2355.42</v>
      </c>
      <c r="K558" s="221">
        <v>2355.42</v>
      </c>
      <c r="L558" s="221">
        <v>2355.42</v>
      </c>
      <c r="M558" s="221">
        <v>2355.42</v>
      </c>
      <c r="N558" s="221">
        <v>2355.42</v>
      </c>
      <c r="O558" s="221">
        <v>2355.42</v>
      </c>
      <c r="P558" s="218">
        <f t="shared" si="8"/>
        <v>28265.039999999994</v>
      </c>
    </row>
    <row r="559" spans="1:16" ht="14.25">
      <c r="A559" s="211"/>
      <c r="B559" s="219" t="s">
        <v>2266</v>
      </c>
      <c r="C559" s="219" t="s">
        <v>174</v>
      </c>
      <c r="D559" s="221">
        <v>1832.33</v>
      </c>
      <c r="E559" s="221">
        <v>1832.33</v>
      </c>
      <c r="F559" s="221">
        <v>1832.33</v>
      </c>
      <c r="G559" s="221">
        <v>1832.33</v>
      </c>
      <c r="H559" s="221">
        <v>1832.33</v>
      </c>
      <c r="I559" s="221">
        <v>1832.33</v>
      </c>
      <c r="J559" s="221">
        <v>1832.33</v>
      </c>
      <c r="K559" s="221">
        <v>1832.33</v>
      </c>
      <c r="L559" s="221">
        <v>1832.33</v>
      </c>
      <c r="M559" s="221">
        <v>1832.33</v>
      </c>
      <c r="N559" s="221">
        <v>1832.33</v>
      </c>
      <c r="O559" s="221">
        <v>1832.33</v>
      </c>
      <c r="P559" s="218">
        <f t="shared" si="8"/>
        <v>21987.960000000006</v>
      </c>
    </row>
    <row r="560" spans="1:16" ht="14.25">
      <c r="A560" s="211"/>
      <c r="B560" s="219" t="s">
        <v>2267</v>
      </c>
      <c r="C560" s="219" t="s">
        <v>175</v>
      </c>
      <c r="D560" s="221">
        <v>1239.69</v>
      </c>
      <c r="E560" s="221">
        <v>1239.69</v>
      </c>
      <c r="F560" s="221">
        <v>1239.69</v>
      </c>
      <c r="G560" s="221">
        <v>1239.69</v>
      </c>
      <c r="H560" s="221">
        <v>1239.69</v>
      </c>
      <c r="I560" s="221">
        <v>1239.69</v>
      </c>
      <c r="J560" s="221">
        <v>1239.69</v>
      </c>
      <c r="K560" s="221">
        <v>1239.69</v>
      </c>
      <c r="L560" s="221">
        <v>1239.69</v>
      </c>
      <c r="M560" s="221">
        <v>1239.69</v>
      </c>
      <c r="N560" s="221">
        <v>1239.69</v>
      </c>
      <c r="O560" s="221">
        <v>1239.69</v>
      </c>
      <c r="P560" s="218">
        <f t="shared" si="8"/>
        <v>14876.280000000004</v>
      </c>
    </row>
    <row r="561" spans="2:16" ht="14.25">
      <c r="B561" s="219" t="s">
        <v>2268</v>
      </c>
      <c r="C561" s="219" t="s">
        <v>176</v>
      </c>
      <c r="D561" s="221">
        <v>1750.69</v>
      </c>
      <c r="E561" s="221">
        <v>1750.69</v>
      </c>
      <c r="F561" s="221">
        <v>1750.69</v>
      </c>
      <c r="G561" s="221">
        <v>1750.69</v>
      </c>
      <c r="H561" s="221">
        <v>1750.69</v>
      </c>
      <c r="I561" s="221">
        <v>1750.69</v>
      </c>
      <c r="J561" s="221">
        <v>1750.69</v>
      </c>
      <c r="K561" s="221">
        <v>1750.69</v>
      </c>
      <c r="L561" s="221">
        <v>1750.69</v>
      </c>
      <c r="M561" s="221">
        <v>1750.69</v>
      </c>
      <c r="N561" s="221">
        <v>1750.69</v>
      </c>
      <c r="O561" s="221">
        <v>1750.69</v>
      </c>
      <c r="P561" s="218">
        <f t="shared" si="8"/>
        <v>21008.28</v>
      </c>
    </row>
    <row r="562" spans="2:16" ht="14.25">
      <c r="B562" s="219" t="s">
        <v>2269</v>
      </c>
      <c r="C562" s="219" t="s">
        <v>177</v>
      </c>
      <c r="D562" s="221">
        <v>2349.37</v>
      </c>
      <c r="E562" s="221">
        <v>2349.37</v>
      </c>
      <c r="F562" s="221">
        <v>2349.37</v>
      </c>
      <c r="G562" s="221">
        <v>2349.37</v>
      </c>
      <c r="H562" s="221">
        <v>2349.37</v>
      </c>
      <c r="I562" s="221">
        <v>2349.37</v>
      </c>
      <c r="J562" s="221">
        <v>2349.37</v>
      </c>
      <c r="K562" s="221">
        <v>2349.37</v>
      </c>
      <c r="L562" s="221">
        <v>2349.37</v>
      </c>
      <c r="M562" s="221">
        <v>2349.37</v>
      </c>
      <c r="N562" s="221">
        <v>2349.37</v>
      </c>
      <c r="O562" s="221">
        <v>2349.37</v>
      </c>
      <c r="P562" s="218">
        <f t="shared" si="8"/>
        <v>28192.43999999999</v>
      </c>
    </row>
    <row r="563" spans="2:16" ht="14.25">
      <c r="B563" s="219" t="s">
        <v>2270</v>
      </c>
      <c r="C563" s="219" t="s">
        <v>178</v>
      </c>
      <c r="D563" s="221">
        <v>2282.85</v>
      </c>
      <c r="E563" s="221">
        <v>2282.85</v>
      </c>
      <c r="F563" s="221">
        <v>2282.85</v>
      </c>
      <c r="G563" s="221">
        <v>2282.85</v>
      </c>
      <c r="H563" s="221">
        <v>2282.85</v>
      </c>
      <c r="I563" s="221">
        <v>2282.85</v>
      </c>
      <c r="J563" s="221">
        <v>2282.85</v>
      </c>
      <c r="K563" s="221">
        <v>2282.85</v>
      </c>
      <c r="L563" s="221">
        <v>2282.85</v>
      </c>
      <c r="M563" s="221">
        <v>2282.85</v>
      </c>
      <c r="N563" s="221">
        <v>2282.85</v>
      </c>
      <c r="O563" s="221">
        <v>2282.85</v>
      </c>
      <c r="P563" s="218">
        <f t="shared" si="8"/>
        <v>27394.199999999993</v>
      </c>
    </row>
    <row r="564" spans="2:16" ht="14.25">
      <c r="B564" s="219" t="s">
        <v>2271</v>
      </c>
      <c r="C564" s="219" t="s">
        <v>179</v>
      </c>
      <c r="D564" s="221">
        <v>1838.38</v>
      </c>
      <c r="E564" s="221">
        <v>1838.38</v>
      </c>
      <c r="F564" s="221">
        <v>1838.38</v>
      </c>
      <c r="G564" s="221">
        <v>1838.38</v>
      </c>
      <c r="H564" s="221">
        <v>1838.38</v>
      </c>
      <c r="I564" s="221">
        <v>1838.38</v>
      </c>
      <c r="J564" s="221">
        <v>1838.38</v>
      </c>
      <c r="K564" s="221">
        <v>1838.38</v>
      </c>
      <c r="L564" s="221">
        <v>1838.38</v>
      </c>
      <c r="M564" s="221">
        <v>1838.38</v>
      </c>
      <c r="N564" s="221">
        <v>1838.38</v>
      </c>
      <c r="O564" s="221">
        <v>1838.38</v>
      </c>
      <c r="P564" s="218">
        <f t="shared" si="8"/>
        <v>22060.56000000001</v>
      </c>
    </row>
    <row r="565" spans="2:16" ht="14.25">
      <c r="B565" s="219" t="s">
        <v>2272</v>
      </c>
      <c r="C565" s="219" t="s">
        <v>180</v>
      </c>
      <c r="D565" s="221">
        <v>1239.69</v>
      </c>
      <c r="E565" s="221">
        <v>1239.69</v>
      </c>
      <c r="F565" s="221">
        <v>1239.69</v>
      </c>
      <c r="G565" s="221">
        <v>1239.69</v>
      </c>
      <c r="H565" s="221">
        <v>1239.69</v>
      </c>
      <c r="I565" s="221">
        <v>1239.69</v>
      </c>
      <c r="J565" s="221">
        <v>1239.69</v>
      </c>
      <c r="K565" s="221">
        <v>1239.69</v>
      </c>
      <c r="L565" s="221">
        <v>1239.69</v>
      </c>
      <c r="M565" s="221">
        <v>1239.69</v>
      </c>
      <c r="N565" s="221">
        <v>1239.69</v>
      </c>
      <c r="O565" s="221">
        <v>1239.69</v>
      </c>
      <c r="P565" s="218">
        <f aca="true" t="shared" si="9" ref="P565:P583">SUM(D565:O565)</f>
        <v>14876.280000000004</v>
      </c>
    </row>
    <row r="566" spans="2:16" ht="14.25">
      <c r="B566" s="219" t="s">
        <v>2273</v>
      </c>
      <c r="C566" s="219" t="s">
        <v>181</v>
      </c>
      <c r="D566" s="221">
        <v>1747.67</v>
      </c>
      <c r="E566" s="221">
        <v>1747.67</v>
      </c>
      <c r="F566" s="221">
        <v>1747.67</v>
      </c>
      <c r="G566" s="221">
        <v>1747.67</v>
      </c>
      <c r="H566" s="221">
        <v>1747.67</v>
      </c>
      <c r="I566" s="221">
        <v>1747.67</v>
      </c>
      <c r="J566" s="221">
        <v>1747.67</v>
      </c>
      <c r="K566" s="221">
        <v>1747.67</v>
      </c>
      <c r="L566" s="221">
        <v>1747.67</v>
      </c>
      <c r="M566" s="221">
        <v>1747.67</v>
      </c>
      <c r="N566" s="221">
        <v>1747.67</v>
      </c>
      <c r="O566" s="221">
        <v>1747.67</v>
      </c>
      <c r="P566" s="218">
        <f t="shared" si="9"/>
        <v>20972.04</v>
      </c>
    </row>
    <row r="567" spans="2:16" ht="14.25">
      <c r="B567" s="219" t="s">
        <v>2274</v>
      </c>
      <c r="C567" s="219" t="s">
        <v>182</v>
      </c>
      <c r="D567" s="221">
        <v>2352.4</v>
      </c>
      <c r="E567" s="221">
        <v>2352.4</v>
      </c>
      <c r="F567" s="221">
        <v>2352.4</v>
      </c>
      <c r="G567" s="221">
        <v>2352.4</v>
      </c>
      <c r="H567" s="221">
        <v>2352.4</v>
      </c>
      <c r="I567" s="221">
        <v>2352.4</v>
      </c>
      <c r="J567" s="221">
        <v>2352.4</v>
      </c>
      <c r="K567" s="221">
        <v>2352.4</v>
      </c>
      <c r="L567" s="221">
        <v>2352.4</v>
      </c>
      <c r="M567" s="221">
        <v>2352.4</v>
      </c>
      <c r="N567" s="221">
        <v>2352.4</v>
      </c>
      <c r="O567" s="221">
        <v>2352.4</v>
      </c>
      <c r="P567" s="218">
        <f t="shared" si="9"/>
        <v>28228.800000000007</v>
      </c>
    </row>
    <row r="568" spans="2:16" ht="14.25">
      <c r="B568" s="219" t="s">
        <v>2275</v>
      </c>
      <c r="C568" s="219" t="s">
        <v>183</v>
      </c>
      <c r="D568" s="221">
        <v>1835.35</v>
      </c>
      <c r="E568" s="221">
        <v>1835.35</v>
      </c>
      <c r="F568" s="221">
        <v>1835.35</v>
      </c>
      <c r="G568" s="221">
        <v>1835.35</v>
      </c>
      <c r="H568" s="221">
        <v>1835.35</v>
      </c>
      <c r="I568" s="221">
        <v>1835.35</v>
      </c>
      <c r="J568" s="221">
        <v>1835.35</v>
      </c>
      <c r="K568" s="221">
        <v>1835.35</v>
      </c>
      <c r="L568" s="221">
        <v>1835.35</v>
      </c>
      <c r="M568" s="221">
        <v>1835.35</v>
      </c>
      <c r="N568" s="221">
        <v>1835.35</v>
      </c>
      <c r="O568" s="221">
        <v>1835.35</v>
      </c>
      <c r="P568" s="218">
        <f t="shared" si="9"/>
        <v>22024.199999999997</v>
      </c>
    </row>
    <row r="569" spans="2:16" ht="14.25">
      <c r="B569" s="219" t="s">
        <v>2276</v>
      </c>
      <c r="C569" s="219" t="s">
        <v>184</v>
      </c>
      <c r="D569" s="221">
        <v>1239.69</v>
      </c>
      <c r="E569" s="221">
        <v>1239.69</v>
      </c>
      <c r="F569" s="221">
        <v>1239.69</v>
      </c>
      <c r="G569" s="221">
        <v>1239.69</v>
      </c>
      <c r="H569" s="221">
        <v>1239.69</v>
      </c>
      <c r="I569" s="221">
        <v>1239.69</v>
      </c>
      <c r="J569" s="221">
        <v>1239.69</v>
      </c>
      <c r="K569" s="221">
        <v>1239.69</v>
      </c>
      <c r="L569" s="221">
        <v>1239.69</v>
      </c>
      <c r="M569" s="221">
        <v>1239.69</v>
      </c>
      <c r="N569" s="221">
        <v>1239.69</v>
      </c>
      <c r="O569" s="221">
        <v>1239.69</v>
      </c>
      <c r="P569" s="218">
        <f t="shared" si="9"/>
        <v>14876.280000000004</v>
      </c>
    </row>
    <row r="570" spans="2:16" ht="14.25">
      <c r="B570" s="219" t="s">
        <v>2277</v>
      </c>
      <c r="C570" s="219" t="s">
        <v>185</v>
      </c>
      <c r="D570" s="221">
        <v>1750.69</v>
      </c>
      <c r="E570" s="221">
        <v>1750.69</v>
      </c>
      <c r="F570" s="221">
        <v>1750.69</v>
      </c>
      <c r="G570" s="221">
        <v>1750.69</v>
      </c>
      <c r="H570" s="221">
        <v>1750.69</v>
      </c>
      <c r="I570" s="221">
        <v>1750.69</v>
      </c>
      <c r="J570" s="221">
        <v>1750.69</v>
      </c>
      <c r="K570" s="221">
        <v>1750.69</v>
      </c>
      <c r="L570" s="221">
        <v>1750.69</v>
      </c>
      <c r="M570" s="221">
        <v>1750.69</v>
      </c>
      <c r="N570" s="221">
        <v>1750.69</v>
      </c>
      <c r="O570" s="221">
        <v>1750.69</v>
      </c>
      <c r="P570" s="218">
        <f t="shared" si="9"/>
        <v>21008.28</v>
      </c>
    </row>
    <row r="571" spans="2:16" ht="14.25">
      <c r="B571" s="219" t="s">
        <v>2278</v>
      </c>
      <c r="C571" s="219" t="s">
        <v>186</v>
      </c>
      <c r="D571" s="221">
        <v>2343.32</v>
      </c>
      <c r="E571" s="221">
        <v>2343.32</v>
      </c>
      <c r="F571" s="221">
        <v>2343.32</v>
      </c>
      <c r="G571" s="221">
        <v>2343.32</v>
      </c>
      <c r="H571" s="221">
        <v>2343.32</v>
      </c>
      <c r="I571" s="221">
        <v>2343.32</v>
      </c>
      <c r="J571" s="221">
        <v>2343.32</v>
      </c>
      <c r="K571" s="221">
        <v>2343.32</v>
      </c>
      <c r="L571" s="221">
        <v>2343.32</v>
      </c>
      <c r="M571" s="221">
        <v>2343.32</v>
      </c>
      <c r="N571" s="221">
        <v>2343.32</v>
      </c>
      <c r="O571" s="221">
        <v>2343.32</v>
      </c>
      <c r="P571" s="218">
        <f t="shared" si="9"/>
        <v>28119.84</v>
      </c>
    </row>
    <row r="572" spans="2:16" ht="14.25">
      <c r="B572" s="219" t="s">
        <v>2279</v>
      </c>
      <c r="C572" s="219" t="s">
        <v>187</v>
      </c>
      <c r="D572" s="221">
        <v>1838.38</v>
      </c>
      <c r="E572" s="221">
        <v>1838.38</v>
      </c>
      <c r="F572" s="221">
        <v>1838.38</v>
      </c>
      <c r="G572" s="221">
        <v>1838.38</v>
      </c>
      <c r="H572" s="221">
        <v>1838.38</v>
      </c>
      <c r="I572" s="221">
        <v>1838.38</v>
      </c>
      <c r="J572" s="221">
        <v>1838.38</v>
      </c>
      <c r="K572" s="221">
        <v>1838.38</v>
      </c>
      <c r="L572" s="221">
        <v>1838.38</v>
      </c>
      <c r="M572" s="221">
        <v>1838.38</v>
      </c>
      <c r="N572" s="221">
        <v>1838.38</v>
      </c>
      <c r="O572" s="221">
        <v>1838.38</v>
      </c>
      <c r="P572" s="218">
        <f t="shared" si="9"/>
        <v>22060.56000000001</v>
      </c>
    </row>
    <row r="573" spans="2:16" ht="14.25">
      <c r="B573" s="219" t="s">
        <v>2280</v>
      </c>
      <c r="C573" s="219" t="s">
        <v>188</v>
      </c>
      <c r="D573" s="221">
        <v>1239.69</v>
      </c>
      <c r="E573" s="221">
        <v>1239.69</v>
      </c>
      <c r="F573" s="221">
        <v>1239.69</v>
      </c>
      <c r="G573" s="221">
        <v>1239.69</v>
      </c>
      <c r="H573" s="221">
        <v>1239.69</v>
      </c>
      <c r="I573" s="221">
        <v>1239.69</v>
      </c>
      <c r="J573" s="221">
        <v>1239.69</v>
      </c>
      <c r="K573" s="221">
        <v>1239.69</v>
      </c>
      <c r="L573" s="221">
        <v>1239.69</v>
      </c>
      <c r="M573" s="221">
        <v>1239.69</v>
      </c>
      <c r="N573" s="221">
        <v>1239.69</v>
      </c>
      <c r="O573" s="221">
        <v>1239.69</v>
      </c>
      <c r="P573" s="218">
        <f t="shared" si="9"/>
        <v>14876.280000000004</v>
      </c>
    </row>
    <row r="574" spans="2:16" ht="14.25">
      <c r="B574" s="219" t="s">
        <v>2281</v>
      </c>
      <c r="C574" s="219" t="s">
        <v>1708</v>
      </c>
      <c r="D574" s="221">
        <v>3256.46</v>
      </c>
      <c r="E574" s="221">
        <v>3256.46</v>
      </c>
      <c r="F574" s="221">
        <v>3256.46</v>
      </c>
      <c r="G574" s="221">
        <v>3256.46</v>
      </c>
      <c r="H574" s="221">
        <v>3256.46</v>
      </c>
      <c r="I574" s="221">
        <v>3256.46</v>
      </c>
      <c r="J574" s="221">
        <v>3256.46</v>
      </c>
      <c r="K574" s="221">
        <v>3256.46</v>
      </c>
      <c r="L574" s="221">
        <v>3256.46</v>
      </c>
      <c r="M574" s="221">
        <v>3256.46</v>
      </c>
      <c r="N574" s="221">
        <v>3256.46</v>
      </c>
      <c r="O574" s="221">
        <v>3256.46</v>
      </c>
      <c r="P574" s="218">
        <f t="shared" si="9"/>
        <v>39077.52</v>
      </c>
    </row>
    <row r="575" spans="2:16" ht="14.25">
      <c r="B575" s="219" t="s">
        <v>2282</v>
      </c>
      <c r="C575" s="219" t="s">
        <v>1709</v>
      </c>
      <c r="D575" s="221">
        <v>2769.66</v>
      </c>
      <c r="E575" s="221">
        <v>2769.66</v>
      </c>
      <c r="F575" s="221">
        <v>2769.66</v>
      </c>
      <c r="G575" s="221">
        <v>2769.66</v>
      </c>
      <c r="H575" s="221">
        <v>2769.66</v>
      </c>
      <c r="I575" s="221">
        <v>2769.66</v>
      </c>
      <c r="J575" s="221">
        <v>2769.66</v>
      </c>
      <c r="K575" s="221">
        <v>2769.66</v>
      </c>
      <c r="L575" s="221">
        <v>2769.66</v>
      </c>
      <c r="M575" s="221">
        <v>2769.66</v>
      </c>
      <c r="N575" s="221">
        <v>2769.66</v>
      </c>
      <c r="O575" s="221">
        <v>2769.66</v>
      </c>
      <c r="P575" s="218">
        <f t="shared" si="9"/>
        <v>33235.92</v>
      </c>
    </row>
    <row r="576" spans="2:16" ht="14.25">
      <c r="B576" s="219" t="s">
        <v>2283</v>
      </c>
      <c r="C576" s="219" t="s">
        <v>1710</v>
      </c>
      <c r="D576" s="221">
        <v>2083.29</v>
      </c>
      <c r="E576" s="221">
        <v>2083.29</v>
      </c>
      <c r="F576" s="221">
        <v>2083.29</v>
      </c>
      <c r="G576" s="221">
        <v>2083.29</v>
      </c>
      <c r="H576" s="221">
        <v>2083.29</v>
      </c>
      <c r="I576" s="221">
        <v>2083.29</v>
      </c>
      <c r="J576" s="221">
        <v>2083.29</v>
      </c>
      <c r="K576" s="221">
        <v>2083.29</v>
      </c>
      <c r="L576" s="221">
        <v>2083.29</v>
      </c>
      <c r="M576" s="221">
        <v>2083.29</v>
      </c>
      <c r="N576" s="221">
        <v>2083.29</v>
      </c>
      <c r="O576" s="221">
        <v>2083.29</v>
      </c>
      <c r="P576" s="218">
        <f t="shared" si="9"/>
        <v>24999.480000000007</v>
      </c>
    </row>
    <row r="577" spans="2:16" ht="14.25">
      <c r="B577" s="219" t="s">
        <v>2284</v>
      </c>
      <c r="C577" s="219" t="s">
        <v>1711</v>
      </c>
      <c r="D577" s="221">
        <v>6062.41</v>
      </c>
      <c r="E577" s="221">
        <v>6062.41</v>
      </c>
      <c r="F577" s="221">
        <v>6062.41</v>
      </c>
      <c r="G577" s="221">
        <v>6062.41</v>
      </c>
      <c r="H577" s="221">
        <v>6062.41</v>
      </c>
      <c r="I577" s="221">
        <v>6062.41</v>
      </c>
      <c r="J577" s="221">
        <v>6062.41</v>
      </c>
      <c r="K577" s="221">
        <v>6062.41</v>
      </c>
      <c r="L577" s="221">
        <v>6062.41</v>
      </c>
      <c r="M577" s="221">
        <v>6062.41</v>
      </c>
      <c r="N577" s="221">
        <v>6062.41</v>
      </c>
      <c r="O577" s="221">
        <v>6062.41</v>
      </c>
      <c r="P577" s="218">
        <f t="shared" si="9"/>
        <v>72748.92000000001</v>
      </c>
    </row>
    <row r="578" spans="2:16" ht="14.25">
      <c r="B578" s="219" t="s">
        <v>2285</v>
      </c>
      <c r="C578" s="219" t="s">
        <v>1712</v>
      </c>
      <c r="D578" s="221">
        <v>5614.91</v>
      </c>
      <c r="E578" s="221">
        <v>5614.91</v>
      </c>
      <c r="F578" s="221">
        <v>5614.91</v>
      </c>
      <c r="G578" s="221">
        <v>5614.91</v>
      </c>
      <c r="H578" s="221">
        <v>5614.91</v>
      </c>
      <c r="I578" s="221">
        <v>5614.91</v>
      </c>
      <c r="J578" s="221">
        <v>5614.91</v>
      </c>
      <c r="K578" s="221">
        <v>5614.91</v>
      </c>
      <c r="L578" s="221">
        <v>5614.91</v>
      </c>
      <c r="M578" s="221">
        <v>5614.91</v>
      </c>
      <c r="N578" s="221">
        <v>5614.91</v>
      </c>
      <c r="O578" s="221">
        <v>5614.91</v>
      </c>
      <c r="P578" s="218">
        <f t="shared" si="9"/>
        <v>67378.92000000001</v>
      </c>
    </row>
    <row r="579" spans="2:16" ht="14.25">
      <c r="B579" s="219" t="s">
        <v>2286</v>
      </c>
      <c r="C579" s="219" t="s">
        <v>1713</v>
      </c>
      <c r="D579" s="221">
        <v>2739.42</v>
      </c>
      <c r="E579" s="221">
        <v>2739.42</v>
      </c>
      <c r="F579" s="221">
        <v>2739.42</v>
      </c>
      <c r="G579" s="221">
        <v>2739.42</v>
      </c>
      <c r="H579" s="221">
        <v>2739.42</v>
      </c>
      <c r="I579" s="221">
        <v>2739.42</v>
      </c>
      <c r="J579" s="221">
        <v>2739.42</v>
      </c>
      <c r="K579" s="221">
        <v>2739.42</v>
      </c>
      <c r="L579" s="221">
        <v>2739.42</v>
      </c>
      <c r="M579" s="221">
        <v>2739.42</v>
      </c>
      <c r="N579" s="221">
        <v>2739.42</v>
      </c>
      <c r="O579" s="221">
        <v>2739.42</v>
      </c>
      <c r="P579" s="218">
        <f t="shared" si="9"/>
        <v>32873.03999999999</v>
      </c>
    </row>
    <row r="580" spans="2:16" ht="14.25">
      <c r="B580" s="219" t="s">
        <v>2287</v>
      </c>
      <c r="C580" s="219" t="s">
        <v>1714</v>
      </c>
      <c r="D580" s="221">
        <v>5708.64</v>
      </c>
      <c r="E580" s="221">
        <v>5708.64</v>
      </c>
      <c r="F580" s="221">
        <v>5708.64</v>
      </c>
      <c r="G580" s="221">
        <v>5708.64</v>
      </c>
      <c r="H580" s="221">
        <v>5708.64</v>
      </c>
      <c r="I580" s="221">
        <v>5708.64</v>
      </c>
      <c r="J580" s="221">
        <v>5708.64</v>
      </c>
      <c r="K580" s="221">
        <v>5708.64</v>
      </c>
      <c r="L580" s="221">
        <v>5708.64</v>
      </c>
      <c r="M580" s="221">
        <v>5708.64</v>
      </c>
      <c r="N580" s="221">
        <v>5708.64</v>
      </c>
      <c r="O580" s="221">
        <v>5708.64</v>
      </c>
      <c r="P580" s="218">
        <f t="shared" si="9"/>
        <v>68503.68000000001</v>
      </c>
    </row>
    <row r="581" spans="2:16" ht="14.25">
      <c r="B581" s="219" t="s">
        <v>2288</v>
      </c>
      <c r="C581" s="219" t="s">
        <v>1715</v>
      </c>
      <c r="D581" s="221">
        <v>2808.97</v>
      </c>
      <c r="E581" s="221">
        <v>2808.97</v>
      </c>
      <c r="F581" s="221">
        <v>2808.97</v>
      </c>
      <c r="G581" s="221">
        <v>2808.97</v>
      </c>
      <c r="H581" s="221">
        <v>2808.97</v>
      </c>
      <c r="I581" s="221">
        <v>2808.97</v>
      </c>
      <c r="J581" s="221">
        <v>2808.97</v>
      </c>
      <c r="K581" s="221">
        <v>2808.97</v>
      </c>
      <c r="L581" s="221">
        <v>2808.97</v>
      </c>
      <c r="M581" s="221">
        <v>2808.97</v>
      </c>
      <c r="N581" s="221">
        <v>2808.97</v>
      </c>
      <c r="O581" s="221">
        <v>2808.97</v>
      </c>
      <c r="P581" s="218">
        <f t="shared" si="9"/>
        <v>33707.64000000001</v>
      </c>
    </row>
    <row r="582" spans="2:16" ht="14.25">
      <c r="B582" s="219" t="s">
        <v>2289</v>
      </c>
      <c r="C582" s="219" t="s">
        <v>1716</v>
      </c>
      <c r="D582" s="221">
        <v>2884.56</v>
      </c>
      <c r="E582" s="221">
        <v>2884.56</v>
      </c>
      <c r="F582" s="221">
        <v>2884.56</v>
      </c>
      <c r="G582" s="221">
        <v>2884.56</v>
      </c>
      <c r="H582" s="221">
        <v>2884.56</v>
      </c>
      <c r="I582" s="221">
        <v>2884.56</v>
      </c>
      <c r="J582" s="221">
        <v>2884.56</v>
      </c>
      <c r="K582" s="221">
        <v>2884.56</v>
      </c>
      <c r="L582" s="221">
        <v>2884.56</v>
      </c>
      <c r="M582" s="221">
        <v>2884.56</v>
      </c>
      <c r="N582" s="221">
        <v>2884.56</v>
      </c>
      <c r="O582" s="221">
        <v>2884.56</v>
      </c>
      <c r="P582" s="218">
        <f t="shared" si="9"/>
        <v>34614.72000000001</v>
      </c>
    </row>
    <row r="583" spans="2:16" ht="14.25">
      <c r="B583" s="216" t="s">
        <v>221</v>
      </c>
      <c r="C583" s="216"/>
      <c r="D583" s="218">
        <v>1012147.81</v>
      </c>
      <c r="E583" s="218">
        <v>1012071.03</v>
      </c>
      <c r="F583" s="218">
        <v>1012071.03</v>
      </c>
      <c r="G583" s="218">
        <v>1012071.02</v>
      </c>
      <c r="H583" s="218">
        <v>1012071.03</v>
      </c>
      <c r="I583" s="218">
        <v>1012071.02</v>
      </c>
      <c r="J583" s="218">
        <v>1012071.04</v>
      </c>
      <c r="K583" s="218">
        <v>1012071.03</v>
      </c>
      <c r="L583" s="218">
        <v>1012071.03</v>
      </c>
      <c r="M583" s="218">
        <v>1012071.27</v>
      </c>
      <c r="N583" s="218">
        <v>1012071.03</v>
      </c>
      <c r="O583" s="218">
        <v>1012071.03</v>
      </c>
      <c r="P583" s="218">
        <f t="shared" si="9"/>
        <v>12144929.369999997</v>
      </c>
    </row>
  </sheetData>
  <sheetProtection/>
  <autoFilter ref="A12:BG583"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567"/>
  <sheetViews>
    <sheetView zoomScalePageLayoutView="0" workbookViewId="0" topLeftCell="A1">
      <selection activeCell="G16" sqref="G16"/>
    </sheetView>
  </sheetViews>
  <sheetFormatPr defaultColWidth="9.140625" defaultRowHeight="15"/>
  <sheetData>
    <row r="1" spans="1:10" ht="15">
      <c r="A1" s="198" t="s">
        <v>27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0" ht="14.25" customHeight="1">
      <c r="A2" s="208" t="s">
        <v>1448</v>
      </c>
      <c r="B2" s="208"/>
      <c r="C2" s="208"/>
      <c r="D2" s="208"/>
      <c r="E2" s="208"/>
      <c r="F2" s="208"/>
      <c r="G2" s="208"/>
      <c r="H2" s="208"/>
      <c r="I2" s="208"/>
      <c r="J2" s="208"/>
    </row>
    <row r="3" spans="1:10" ht="14.25">
      <c r="A3" s="199"/>
      <c r="B3" s="199"/>
      <c r="C3" s="199"/>
      <c r="D3" s="199"/>
      <c r="E3" s="199"/>
      <c r="F3" s="199"/>
      <c r="G3" s="199"/>
      <c r="H3" s="199"/>
      <c r="I3" s="199"/>
      <c r="J3" s="199"/>
    </row>
    <row r="4" spans="1:10" ht="39">
      <c r="A4" s="200" t="s">
        <v>29</v>
      </c>
      <c r="B4" s="209" t="s">
        <v>30</v>
      </c>
      <c r="C4" s="199"/>
      <c r="D4" s="199"/>
      <c r="E4" s="199"/>
      <c r="F4" s="199"/>
      <c r="G4" s="199"/>
      <c r="H4" s="199"/>
      <c r="I4" s="199"/>
      <c r="J4" s="199"/>
    </row>
    <row r="5" spans="1:10" ht="14.25">
      <c r="A5" s="200" t="s">
        <v>31</v>
      </c>
      <c r="B5" s="210"/>
      <c r="C5" s="199"/>
      <c r="D5" s="199"/>
      <c r="E5" s="199"/>
      <c r="F5" s="199"/>
      <c r="G5" s="199"/>
      <c r="H5" s="199"/>
      <c r="I5" s="199"/>
      <c r="J5" s="199"/>
    </row>
    <row r="6" spans="1:10" ht="60.75">
      <c r="A6" s="201" t="s">
        <v>1449</v>
      </c>
      <c r="B6" s="202">
        <v>33471.9</v>
      </c>
      <c r="C6" s="199"/>
      <c r="D6" s="199"/>
      <c r="E6" s="199"/>
      <c r="F6" s="199"/>
      <c r="G6" s="199"/>
      <c r="H6" s="199"/>
      <c r="I6" s="199"/>
      <c r="J6" s="199"/>
    </row>
    <row r="7" spans="1:10" ht="14.25">
      <c r="A7" s="203" t="s">
        <v>33</v>
      </c>
      <c r="B7" s="204">
        <v>75.3</v>
      </c>
      <c r="C7" s="199"/>
      <c r="D7" s="199"/>
      <c r="E7" s="199"/>
      <c r="F7" s="199"/>
      <c r="G7" s="199"/>
      <c r="H7" s="199"/>
      <c r="I7" s="199"/>
      <c r="J7" s="199"/>
    </row>
    <row r="8" spans="1:10" ht="14.25">
      <c r="A8" s="203" t="s">
        <v>34</v>
      </c>
      <c r="B8" s="204">
        <v>60.3</v>
      </c>
      <c r="C8" s="199"/>
      <c r="D8" s="199"/>
      <c r="E8" s="199"/>
      <c r="F8" s="199"/>
      <c r="G8" s="199"/>
      <c r="H8" s="199"/>
      <c r="I8" s="199"/>
      <c r="J8" s="199"/>
    </row>
    <row r="9" spans="1:10" ht="14.25">
      <c r="A9" s="203" t="s">
        <v>35</v>
      </c>
      <c r="B9" s="204">
        <v>57.6</v>
      </c>
      <c r="C9" s="199"/>
      <c r="D9" s="199"/>
      <c r="E9" s="199"/>
      <c r="F9" s="199"/>
      <c r="G9" s="199"/>
      <c r="H9" s="199"/>
      <c r="I9" s="199"/>
      <c r="J9" s="199"/>
    </row>
    <row r="10" spans="1:10" ht="14.25">
      <c r="A10" s="203" t="s">
        <v>36</v>
      </c>
      <c r="B10" s="204">
        <v>77.9</v>
      </c>
      <c r="C10" s="199"/>
      <c r="D10" s="199"/>
      <c r="E10" s="199"/>
      <c r="F10" s="199"/>
      <c r="G10" s="199"/>
      <c r="H10" s="199"/>
      <c r="I10" s="199"/>
      <c r="J10" s="199"/>
    </row>
    <row r="11" spans="1:10" ht="14.25">
      <c r="A11" s="203" t="s">
        <v>37</v>
      </c>
      <c r="B11" s="204">
        <v>60.8</v>
      </c>
      <c r="C11" s="199"/>
      <c r="D11" s="199"/>
      <c r="E11" s="199"/>
      <c r="F11" s="199"/>
      <c r="G11" s="199"/>
      <c r="H11" s="199"/>
      <c r="I11" s="199"/>
      <c r="J11" s="199"/>
    </row>
    <row r="12" spans="1:10" ht="14.25">
      <c r="A12" s="203" t="s">
        <v>38</v>
      </c>
      <c r="B12" s="204">
        <v>40.9</v>
      </c>
      <c r="C12" s="199"/>
      <c r="D12" s="199"/>
      <c r="E12" s="199"/>
      <c r="F12" s="199"/>
      <c r="G12" s="199"/>
      <c r="H12" s="199"/>
      <c r="I12" s="199"/>
      <c r="J12" s="199"/>
    </row>
    <row r="13" spans="1:10" ht="14.25">
      <c r="A13" s="203" t="s">
        <v>39</v>
      </c>
      <c r="B13" s="204">
        <v>57.5</v>
      </c>
      <c r="C13" s="199"/>
      <c r="D13" s="199"/>
      <c r="E13" s="199"/>
      <c r="F13" s="199"/>
      <c r="G13" s="199"/>
      <c r="H13" s="199"/>
      <c r="I13" s="199"/>
      <c r="J13" s="199"/>
    </row>
    <row r="14" spans="1:10" ht="14.25">
      <c r="A14" s="203" t="s">
        <v>40</v>
      </c>
      <c r="B14" s="204">
        <v>77.6</v>
      </c>
      <c r="C14" s="199"/>
      <c r="D14" s="199"/>
      <c r="E14" s="199"/>
      <c r="F14" s="199"/>
      <c r="G14" s="199"/>
      <c r="H14" s="199"/>
      <c r="I14" s="199"/>
      <c r="J14" s="199"/>
    </row>
    <row r="15" spans="1:10" ht="14.25">
      <c r="A15" s="203" t="s">
        <v>41</v>
      </c>
      <c r="B15" s="204">
        <v>60.4</v>
      </c>
      <c r="C15" s="199"/>
      <c r="D15" s="199"/>
      <c r="E15" s="199"/>
      <c r="F15" s="199"/>
      <c r="G15" s="199"/>
      <c r="H15" s="199"/>
      <c r="I15" s="199"/>
      <c r="J15" s="199"/>
    </row>
    <row r="16" spans="1:10" ht="14.25">
      <c r="A16" s="203" t="s">
        <v>42</v>
      </c>
      <c r="B16" s="204">
        <v>41.1</v>
      </c>
      <c r="C16" s="199"/>
      <c r="D16" s="199"/>
      <c r="E16" s="199"/>
      <c r="F16" s="199"/>
      <c r="G16" s="199"/>
      <c r="H16" s="199"/>
      <c r="I16" s="199"/>
      <c r="J16" s="199"/>
    </row>
    <row r="17" spans="1:10" ht="14.25">
      <c r="A17" s="203" t="s">
        <v>43</v>
      </c>
      <c r="B17" s="204">
        <v>57.5</v>
      </c>
      <c r="C17" s="199"/>
      <c r="D17" s="199"/>
      <c r="E17" s="199"/>
      <c r="F17" s="199"/>
      <c r="G17" s="199"/>
      <c r="H17" s="199"/>
      <c r="I17" s="199"/>
      <c r="J17" s="199"/>
    </row>
    <row r="18" spans="1:10" ht="14.25">
      <c r="A18" s="203" t="s">
        <v>44</v>
      </c>
      <c r="B18" s="204">
        <v>78.4</v>
      </c>
      <c r="C18" s="199"/>
      <c r="D18" s="199"/>
      <c r="E18" s="199"/>
      <c r="F18" s="199"/>
      <c r="G18" s="199"/>
      <c r="H18" s="199"/>
      <c r="I18" s="199"/>
      <c r="J18" s="199"/>
    </row>
    <row r="19" spans="1:10" ht="14.25">
      <c r="A19" s="203" t="s">
        <v>45</v>
      </c>
      <c r="B19" s="204">
        <v>41</v>
      </c>
      <c r="C19" s="199"/>
      <c r="D19" s="199"/>
      <c r="E19" s="199"/>
      <c r="F19" s="199"/>
      <c r="G19" s="199"/>
      <c r="H19" s="199"/>
      <c r="I19" s="199"/>
      <c r="J19" s="199"/>
    </row>
    <row r="20" spans="1:10" ht="14.25">
      <c r="A20" s="203" t="s">
        <v>46</v>
      </c>
      <c r="B20" s="204">
        <v>61.5</v>
      </c>
      <c r="C20" s="199"/>
      <c r="D20" s="199"/>
      <c r="E20" s="199"/>
      <c r="F20" s="199"/>
      <c r="G20" s="199"/>
      <c r="H20" s="199"/>
      <c r="I20" s="199"/>
      <c r="J20" s="199"/>
    </row>
    <row r="21" spans="1:10" ht="14.25">
      <c r="A21" s="203" t="s">
        <v>47</v>
      </c>
      <c r="B21" s="204">
        <v>41.6</v>
      </c>
      <c r="C21" s="199"/>
      <c r="D21" s="199"/>
      <c r="E21" s="199"/>
      <c r="F21" s="199"/>
      <c r="G21" s="199"/>
      <c r="H21" s="199"/>
      <c r="I21" s="199"/>
      <c r="J21" s="199"/>
    </row>
    <row r="22" spans="1:10" ht="14.25">
      <c r="A22" s="203" t="s">
        <v>48</v>
      </c>
      <c r="B22" s="204">
        <v>58.6</v>
      </c>
      <c r="C22" s="199"/>
      <c r="D22" s="199"/>
      <c r="E22" s="199"/>
      <c r="F22" s="199"/>
      <c r="G22" s="199"/>
      <c r="H22" s="199"/>
      <c r="I22" s="199"/>
      <c r="J22" s="199"/>
    </row>
    <row r="23" spans="1:10" ht="14.25">
      <c r="A23" s="203" t="s">
        <v>49</v>
      </c>
      <c r="B23" s="204">
        <v>78.3</v>
      </c>
      <c r="C23" s="199"/>
      <c r="D23" s="199"/>
      <c r="E23" s="199"/>
      <c r="F23" s="199"/>
      <c r="G23" s="199"/>
      <c r="H23" s="199"/>
      <c r="I23" s="199"/>
      <c r="J23" s="199"/>
    </row>
    <row r="24" spans="1:10" ht="14.25">
      <c r="A24" s="203" t="s">
        <v>50</v>
      </c>
      <c r="B24" s="204">
        <v>61.5</v>
      </c>
      <c r="C24" s="199"/>
      <c r="D24" s="199"/>
      <c r="E24" s="199"/>
      <c r="F24" s="199"/>
      <c r="G24" s="199"/>
      <c r="H24" s="199"/>
      <c r="I24" s="199"/>
      <c r="J24" s="199"/>
    </row>
    <row r="25" spans="1:10" ht="14.25">
      <c r="A25" s="203" t="s">
        <v>51</v>
      </c>
      <c r="B25" s="204">
        <v>41.4</v>
      </c>
      <c r="C25" s="199"/>
      <c r="D25" s="199"/>
      <c r="E25" s="199"/>
      <c r="F25" s="199"/>
      <c r="G25" s="199"/>
      <c r="H25" s="199"/>
      <c r="I25" s="199"/>
      <c r="J25" s="199"/>
    </row>
    <row r="26" spans="1:10" ht="14.25">
      <c r="A26" s="203" t="s">
        <v>52</v>
      </c>
      <c r="B26" s="204">
        <v>58.5</v>
      </c>
      <c r="C26" s="199"/>
      <c r="D26" s="199"/>
      <c r="E26" s="199"/>
      <c r="F26" s="199"/>
      <c r="G26" s="199"/>
      <c r="H26" s="199"/>
      <c r="I26" s="199"/>
      <c r="J26" s="199"/>
    </row>
    <row r="27" spans="1:10" ht="14.25">
      <c r="A27" s="203" t="s">
        <v>53</v>
      </c>
      <c r="B27" s="204">
        <v>78.5</v>
      </c>
      <c r="C27" s="199"/>
      <c r="D27" s="199"/>
      <c r="E27" s="199"/>
      <c r="F27" s="199"/>
      <c r="G27" s="199"/>
      <c r="H27" s="199"/>
      <c r="I27" s="199"/>
      <c r="J27" s="199"/>
    </row>
    <row r="28" spans="1:10" ht="14.25">
      <c r="A28" s="203" t="s">
        <v>54</v>
      </c>
      <c r="B28" s="204">
        <v>61.5</v>
      </c>
      <c r="C28" s="199"/>
      <c r="D28" s="199"/>
      <c r="E28" s="199"/>
      <c r="F28" s="199"/>
      <c r="G28" s="199"/>
      <c r="H28" s="199"/>
      <c r="I28" s="199"/>
      <c r="J28" s="199"/>
    </row>
    <row r="29" spans="1:10" ht="14.25">
      <c r="A29" s="203" t="s">
        <v>55</v>
      </c>
      <c r="B29" s="204">
        <v>41.6</v>
      </c>
      <c r="C29" s="199"/>
      <c r="D29" s="199"/>
      <c r="E29" s="199"/>
      <c r="F29" s="199"/>
      <c r="G29" s="199"/>
      <c r="H29" s="199"/>
      <c r="I29" s="199"/>
      <c r="J29" s="199"/>
    </row>
    <row r="30" spans="1:10" ht="14.25">
      <c r="A30" s="203" t="s">
        <v>56</v>
      </c>
      <c r="B30" s="204">
        <v>57.7</v>
      </c>
      <c r="C30" s="199"/>
      <c r="D30" s="199"/>
      <c r="E30" s="199"/>
      <c r="F30" s="199"/>
      <c r="G30" s="199"/>
      <c r="H30" s="199"/>
      <c r="I30" s="199"/>
      <c r="J30" s="199"/>
    </row>
    <row r="31" spans="1:10" ht="14.25">
      <c r="A31" s="203" t="s">
        <v>57</v>
      </c>
      <c r="B31" s="204">
        <v>58.5</v>
      </c>
      <c r="C31" s="199"/>
      <c r="D31" s="199"/>
      <c r="E31" s="199"/>
      <c r="F31" s="199"/>
      <c r="G31" s="199"/>
      <c r="H31" s="199"/>
      <c r="I31" s="199"/>
      <c r="J31" s="199"/>
    </row>
    <row r="32" spans="1:10" ht="14.25">
      <c r="A32" s="203" t="s">
        <v>58</v>
      </c>
      <c r="B32" s="204">
        <v>78.2</v>
      </c>
      <c r="C32" s="199"/>
      <c r="D32" s="199"/>
      <c r="E32" s="199"/>
      <c r="F32" s="199"/>
      <c r="G32" s="199"/>
      <c r="H32" s="199"/>
      <c r="I32" s="199"/>
      <c r="J32" s="199"/>
    </row>
    <row r="33" spans="1:10" ht="14.25">
      <c r="A33" s="203" t="s">
        <v>59</v>
      </c>
      <c r="B33" s="204">
        <v>61.4</v>
      </c>
      <c r="C33" s="199"/>
      <c r="D33" s="199"/>
      <c r="E33" s="199"/>
      <c r="F33" s="199"/>
      <c r="G33" s="199"/>
      <c r="H33" s="199"/>
      <c r="I33" s="199"/>
      <c r="J33" s="199"/>
    </row>
    <row r="34" spans="1:10" ht="14.25">
      <c r="A34" s="203" t="s">
        <v>60</v>
      </c>
      <c r="B34" s="204">
        <v>41.3</v>
      </c>
      <c r="C34" s="199"/>
      <c r="D34" s="199"/>
      <c r="E34" s="199"/>
      <c r="F34" s="199"/>
      <c r="G34" s="199"/>
      <c r="H34" s="199"/>
      <c r="I34" s="199"/>
      <c r="J34" s="199"/>
    </row>
    <row r="35" spans="1:10" ht="14.25">
      <c r="A35" s="203" t="s">
        <v>61</v>
      </c>
      <c r="B35" s="204">
        <v>58.6</v>
      </c>
      <c r="C35" s="199"/>
      <c r="D35" s="199"/>
      <c r="E35" s="199"/>
      <c r="F35" s="199"/>
      <c r="G35" s="199"/>
      <c r="H35" s="199"/>
      <c r="I35" s="199"/>
      <c r="J35" s="199"/>
    </row>
    <row r="36" spans="1:10" ht="14.25">
      <c r="A36" s="203" t="s">
        <v>62</v>
      </c>
      <c r="B36" s="204">
        <v>78.6</v>
      </c>
      <c r="C36" s="199"/>
      <c r="D36" s="199"/>
      <c r="E36" s="199"/>
      <c r="F36" s="199"/>
      <c r="G36" s="199"/>
      <c r="H36" s="199"/>
      <c r="I36" s="199"/>
      <c r="J36" s="199"/>
    </row>
    <row r="37" spans="1:10" ht="14.25">
      <c r="A37" s="203" t="s">
        <v>63</v>
      </c>
      <c r="B37" s="204">
        <v>61.1</v>
      </c>
      <c r="C37" s="199"/>
      <c r="D37" s="199"/>
      <c r="E37" s="199"/>
      <c r="F37" s="199"/>
      <c r="G37" s="199"/>
      <c r="H37" s="199"/>
      <c r="I37" s="199"/>
      <c r="J37" s="199"/>
    </row>
    <row r="38" spans="1:10" ht="14.25">
      <c r="A38" s="203" t="s">
        <v>64</v>
      </c>
      <c r="B38" s="204">
        <v>41.2</v>
      </c>
      <c r="C38" s="199"/>
      <c r="D38" s="199"/>
      <c r="E38" s="199"/>
      <c r="F38" s="199"/>
      <c r="G38" s="199"/>
      <c r="H38" s="199"/>
      <c r="I38" s="199"/>
      <c r="J38" s="199"/>
    </row>
    <row r="39" spans="1:10" ht="14.25">
      <c r="A39" s="203" t="s">
        <v>65</v>
      </c>
      <c r="B39" s="204">
        <v>58.5</v>
      </c>
      <c r="C39" s="199"/>
      <c r="D39" s="199"/>
      <c r="E39" s="199"/>
      <c r="F39" s="199"/>
      <c r="G39" s="199"/>
      <c r="H39" s="199"/>
      <c r="I39" s="199"/>
      <c r="J39" s="199"/>
    </row>
    <row r="40" spans="1:10" ht="14.25">
      <c r="A40" s="203" t="s">
        <v>66</v>
      </c>
      <c r="B40" s="204">
        <v>78.2</v>
      </c>
      <c r="C40" s="199"/>
      <c r="D40" s="199"/>
      <c r="E40" s="199"/>
      <c r="F40" s="199"/>
      <c r="G40" s="199"/>
      <c r="H40" s="199"/>
      <c r="I40" s="199"/>
      <c r="J40" s="199"/>
    </row>
    <row r="41" spans="1:10" ht="14.25">
      <c r="A41" s="203" t="s">
        <v>67</v>
      </c>
      <c r="B41" s="204">
        <v>75.8</v>
      </c>
      <c r="C41" s="199"/>
      <c r="D41" s="199"/>
      <c r="E41" s="199"/>
      <c r="F41" s="199"/>
      <c r="G41" s="199"/>
      <c r="H41" s="199"/>
      <c r="I41" s="199"/>
      <c r="J41" s="199"/>
    </row>
    <row r="42" spans="1:10" ht="14.25">
      <c r="A42" s="203" t="s">
        <v>68</v>
      </c>
      <c r="B42" s="204">
        <v>61.2</v>
      </c>
      <c r="C42" s="199"/>
      <c r="D42" s="199"/>
      <c r="E42" s="199"/>
      <c r="F42" s="199"/>
      <c r="G42" s="199"/>
      <c r="H42" s="199"/>
      <c r="I42" s="199"/>
      <c r="J42" s="199"/>
    </row>
    <row r="43" spans="1:10" ht="14.25">
      <c r="A43" s="203" t="s">
        <v>69</v>
      </c>
      <c r="B43" s="204">
        <v>41.7</v>
      </c>
      <c r="C43" s="199"/>
      <c r="D43" s="199"/>
      <c r="E43" s="199"/>
      <c r="F43" s="199"/>
      <c r="G43" s="199"/>
      <c r="H43" s="199"/>
      <c r="I43" s="199"/>
      <c r="J43" s="199"/>
    </row>
    <row r="44" spans="1:10" ht="14.25">
      <c r="A44" s="203" t="s">
        <v>70</v>
      </c>
      <c r="B44" s="204">
        <v>58.2</v>
      </c>
      <c r="C44" s="199"/>
      <c r="D44" s="199"/>
      <c r="E44" s="199"/>
      <c r="F44" s="199"/>
      <c r="G44" s="199"/>
      <c r="H44" s="199"/>
      <c r="I44" s="199"/>
      <c r="J44" s="199"/>
    </row>
    <row r="45" spans="1:10" ht="14.25">
      <c r="A45" s="203" t="s">
        <v>71</v>
      </c>
      <c r="B45" s="204">
        <v>78.5</v>
      </c>
      <c r="C45" s="199"/>
      <c r="D45" s="199"/>
      <c r="E45" s="199"/>
      <c r="F45" s="199"/>
      <c r="G45" s="199"/>
      <c r="H45" s="199"/>
      <c r="I45" s="199"/>
      <c r="J45" s="199"/>
    </row>
    <row r="46" spans="1:10" ht="14.25">
      <c r="A46" s="203" t="s">
        <v>72</v>
      </c>
      <c r="B46" s="204">
        <v>61.1</v>
      </c>
      <c r="C46" s="199"/>
      <c r="D46" s="199"/>
      <c r="E46" s="199"/>
      <c r="F46" s="199"/>
      <c r="G46" s="199"/>
      <c r="H46" s="199"/>
      <c r="I46" s="199"/>
      <c r="J46" s="199"/>
    </row>
    <row r="47" spans="1:10" ht="14.25">
      <c r="A47" s="203" t="s">
        <v>73</v>
      </c>
      <c r="B47" s="204">
        <v>41.5</v>
      </c>
      <c r="C47" s="199"/>
      <c r="D47" s="199"/>
      <c r="E47" s="199"/>
      <c r="F47" s="199"/>
      <c r="G47" s="199"/>
      <c r="H47" s="199"/>
      <c r="I47" s="199"/>
      <c r="J47" s="199"/>
    </row>
    <row r="48" spans="1:10" ht="14.25">
      <c r="A48" s="203" t="s">
        <v>74</v>
      </c>
      <c r="B48" s="204">
        <v>58.4</v>
      </c>
      <c r="C48" s="199"/>
      <c r="D48" s="199"/>
      <c r="E48" s="199"/>
      <c r="F48" s="199"/>
      <c r="G48" s="199"/>
      <c r="H48" s="199"/>
      <c r="I48" s="199"/>
      <c r="J48" s="199"/>
    </row>
    <row r="49" spans="1:10" ht="14.25">
      <c r="A49" s="203" t="s">
        <v>75</v>
      </c>
      <c r="B49" s="204">
        <v>78.6</v>
      </c>
      <c r="C49" s="199"/>
      <c r="D49" s="199"/>
      <c r="E49" s="199"/>
      <c r="F49" s="199"/>
      <c r="G49" s="199"/>
      <c r="H49" s="199"/>
      <c r="I49" s="199"/>
      <c r="J49" s="199"/>
    </row>
    <row r="50" spans="1:10" ht="14.25">
      <c r="A50" s="203" t="s">
        <v>76</v>
      </c>
      <c r="B50" s="204">
        <v>61.5</v>
      </c>
      <c r="C50" s="199"/>
      <c r="D50" s="199"/>
      <c r="E50" s="199"/>
      <c r="F50" s="199"/>
      <c r="G50" s="199"/>
      <c r="H50" s="199"/>
      <c r="I50" s="199"/>
      <c r="J50" s="199"/>
    </row>
    <row r="51" spans="1:10" ht="14.25">
      <c r="A51" s="203" t="s">
        <v>77</v>
      </c>
      <c r="B51" s="204">
        <v>41.2</v>
      </c>
      <c r="C51" s="199"/>
      <c r="D51" s="199"/>
      <c r="E51" s="199"/>
      <c r="F51" s="199"/>
      <c r="G51" s="199"/>
      <c r="H51" s="199"/>
      <c r="I51" s="199"/>
      <c r="J51" s="199"/>
    </row>
    <row r="52" spans="1:10" ht="14.25">
      <c r="A52" s="203" t="s">
        <v>78</v>
      </c>
      <c r="B52" s="204">
        <v>61.2</v>
      </c>
      <c r="C52" s="199"/>
      <c r="D52" s="199"/>
      <c r="E52" s="199"/>
      <c r="F52" s="199"/>
      <c r="G52" s="199"/>
      <c r="H52" s="199"/>
      <c r="I52" s="199"/>
      <c r="J52" s="199"/>
    </row>
    <row r="53" spans="1:10" ht="14.25">
      <c r="A53" s="203" t="s">
        <v>79</v>
      </c>
      <c r="B53" s="204">
        <v>58.6</v>
      </c>
      <c r="C53" s="199"/>
      <c r="D53" s="199"/>
      <c r="E53" s="199"/>
      <c r="F53" s="199"/>
      <c r="G53" s="199"/>
      <c r="H53" s="199"/>
      <c r="I53" s="199"/>
      <c r="J53" s="199"/>
    </row>
    <row r="54" spans="1:10" ht="14.25">
      <c r="A54" s="203" t="s">
        <v>80</v>
      </c>
      <c r="B54" s="204">
        <v>78.2</v>
      </c>
      <c r="C54" s="199"/>
      <c r="D54" s="199"/>
      <c r="E54" s="199"/>
      <c r="F54" s="199"/>
      <c r="G54" s="199"/>
      <c r="H54" s="199"/>
      <c r="I54" s="199"/>
      <c r="J54" s="199"/>
    </row>
    <row r="55" spans="1:10" ht="14.25">
      <c r="A55" s="203" t="s">
        <v>81</v>
      </c>
      <c r="B55" s="204">
        <v>61.1</v>
      </c>
      <c r="C55" s="199"/>
      <c r="D55" s="199"/>
      <c r="E55" s="199"/>
      <c r="F55" s="199"/>
      <c r="G55" s="199"/>
      <c r="H55" s="199"/>
      <c r="I55" s="199"/>
      <c r="J55" s="199"/>
    </row>
    <row r="56" spans="1:10" ht="14.25">
      <c r="A56" s="203" t="s">
        <v>82</v>
      </c>
      <c r="B56" s="204">
        <v>41.5</v>
      </c>
      <c r="C56" s="199"/>
      <c r="D56" s="199"/>
      <c r="E56" s="199"/>
      <c r="F56" s="199"/>
      <c r="G56" s="199"/>
      <c r="H56" s="199"/>
      <c r="I56" s="199"/>
      <c r="J56" s="199"/>
    </row>
    <row r="57" spans="1:10" ht="14.25">
      <c r="A57" s="203" t="s">
        <v>83</v>
      </c>
      <c r="B57" s="204">
        <v>58.8</v>
      </c>
      <c r="C57" s="199"/>
      <c r="D57" s="199"/>
      <c r="E57" s="199"/>
      <c r="F57" s="199"/>
      <c r="G57" s="199"/>
      <c r="H57" s="199"/>
      <c r="I57" s="199"/>
      <c r="J57" s="199"/>
    </row>
    <row r="58" spans="1:10" ht="14.25">
      <c r="A58" s="203" t="s">
        <v>84</v>
      </c>
      <c r="B58" s="204">
        <v>78.4</v>
      </c>
      <c r="C58" s="199"/>
      <c r="D58" s="199"/>
      <c r="E58" s="199"/>
      <c r="F58" s="199"/>
      <c r="G58" s="199"/>
      <c r="H58" s="199"/>
      <c r="I58" s="199"/>
      <c r="J58" s="199"/>
    </row>
    <row r="59" spans="1:10" ht="14.25">
      <c r="A59" s="203" t="s">
        <v>85</v>
      </c>
      <c r="B59" s="204">
        <v>61.4</v>
      </c>
      <c r="C59" s="199"/>
      <c r="D59" s="199"/>
      <c r="E59" s="199"/>
      <c r="F59" s="199"/>
      <c r="G59" s="199"/>
      <c r="H59" s="199"/>
      <c r="I59" s="199"/>
      <c r="J59" s="199"/>
    </row>
    <row r="60" spans="1:10" ht="14.25">
      <c r="A60" s="203" t="s">
        <v>86</v>
      </c>
      <c r="B60" s="204">
        <v>41.4</v>
      </c>
      <c r="C60" s="199"/>
      <c r="D60" s="199"/>
      <c r="E60" s="199"/>
      <c r="F60" s="199"/>
      <c r="G60" s="199"/>
      <c r="H60" s="199"/>
      <c r="I60" s="199"/>
      <c r="J60" s="199"/>
    </row>
    <row r="61" spans="1:10" ht="14.25">
      <c r="A61" s="203" t="s">
        <v>87</v>
      </c>
      <c r="B61" s="204">
        <v>58.3</v>
      </c>
      <c r="C61" s="199"/>
      <c r="D61" s="199"/>
      <c r="E61" s="199"/>
      <c r="F61" s="199"/>
      <c r="G61" s="199"/>
      <c r="H61" s="199"/>
      <c r="I61" s="199"/>
      <c r="J61" s="199"/>
    </row>
    <row r="62" spans="1:10" ht="14.25">
      <c r="A62" s="203" t="s">
        <v>88</v>
      </c>
      <c r="B62" s="204">
        <v>78.3</v>
      </c>
      <c r="C62" s="199"/>
      <c r="D62" s="199"/>
      <c r="E62" s="199"/>
      <c r="F62" s="199"/>
      <c r="G62" s="199"/>
      <c r="H62" s="199"/>
      <c r="I62" s="199"/>
      <c r="J62" s="199"/>
    </row>
    <row r="63" spans="1:10" ht="14.25">
      <c r="A63" s="203" t="s">
        <v>89</v>
      </c>
      <c r="B63" s="204">
        <v>41.3</v>
      </c>
      <c r="C63" s="199"/>
      <c r="D63" s="199"/>
      <c r="E63" s="199"/>
      <c r="F63" s="199"/>
      <c r="G63" s="199"/>
      <c r="H63" s="199"/>
      <c r="I63" s="199"/>
      <c r="J63" s="199"/>
    </row>
    <row r="64" spans="1:10" ht="14.25">
      <c r="A64" s="203" t="s">
        <v>90</v>
      </c>
      <c r="B64" s="204">
        <v>61.3</v>
      </c>
      <c r="C64" s="199"/>
      <c r="D64" s="199"/>
      <c r="E64" s="199"/>
      <c r="F64" s="199"/>
      <c r="G64" s="199"/>
      <c r="H64" s="199"/>
      <c r="I64" s="199"/>
      <c r="J64" s="199"/>
    </row>
    <row r="65" spans="1:10" ht="20.25">
      <c r="A65" s="203" t="s">
        <v>1450</v>
      </c>
      <c r="B65" s="204">
        <v>99.3</v>
      </c>
      <c r="C65" s="199"/>
      <c r="D65" s="199"/>
      <c r="E65" s="199"/>
      <c r="F65" s="199"/>
      <c r="G65" s="199"/>
      <c r="H65" s="199"/>
      <c r="I65" s="199"/>
      <c r="J65" s="199"/>
    </row>
    <row r="66" spans="1:10" ht="14.25">
      <c r="A66" s="203" t="s">
        <v>92</v>
      </c>
      <c r="B66" s="205"/>
      <c r="C66" s="199"/>
      <c r="D66" s="199"/>
      <c r="E66" s="199"/>
      <c r="F66" s="199"/>
      <c r="G66" s="199"/>
      <c r="H66" s="199"/>
      <c r="I66" s="199"/>
      <c r="J66" s="199"/>
    </row>
    <row r="67" spans="1:10" ht="14.25">
      <c r="A67" s="203" t="s">
        <v>93</v>
      </c>
      <c r="B67" s="204">
        <v>78.4</v>
      </c>
      <c r="C67" s="199"/>
      <c r="D67" s="199"/>
      <c r="E67" s="199"/>
      <c r="F67" s="199"/>
      <c r="G67" s="199"/>
      <c r="H67" s="199"/>
      <c r="I67" s="199"/>
      <c r="J67" s="199"/>
    </row>
    <row r="68" spans="1:10" ht="14.25">
      <c r="A68" s="203" t="s">
        <v>94</v>
      </c>
      <c r="B68" s="204">
        <v>61.6</v>
      </c>
      <c r="C68" s="199"/>
      <c r="D68" s="199"/>
      <c r="E68" s="199"/>
      <c r="F68" s="199"/>
      <c r="G68" s="199"/>
      <c r="H68" s="199"/>
      <c r="I68" s="199"/>
      <c r="J68" s="199"/>
    </row>
    <row r="69" spans="1:10" ht="14.25">
      <c r="A69" s="203" t="s">
        <v>95</v>
      </c>
      <c r="B69" s="204">
        <v>41.7</v>
      </c>
      <c r="C69" s="199"/>
      <c r="D69" s="199"/>
      <c r="E69" s="199"/>
      <c r="F69" s="199"/>
      <c r="G69" s="199"/>
      <c r="H69" s="199"/>
      <c r="I69" s="199"/>
      <c r="J69" s="199"/>
    </row>
    <row r="70" spans="1:10" ht="14.25">
      <c r="A70" s="203" t="s">
        <v>96</v>
      </c>
      <c r="B70" s="204">
        <v>58.4</v>
      </c>
      <c r="C70" s="199"/>
      <c r="D70" s="199"/>
      <c r="E70" s="199"/>
      <c r="F70" s="199"/>
      <c r="G70" s="199"/>
      <c r="H70" s="199"/>
      <c r="I70" s="199"/>
      <c r="J70" s="199"/>
    </row>
    <row r="71" spans="1:10" ht="14.25">
      <c r="A71" s="203" t="s">
        <v>1005</v>
      </c>
      <c r="B71" s="204">
        <v>78.3</v>
      </c>
      <c r="C71" s="199"/>
      <c r="D71" s="199"/>
      <c r="E71" s="199"/>
      <c r="F71" s="199"/>
      <c r="G71" s="199"/>
      <c r="H71" s="199"/>
      <c r="I71" s="199"/>
      <c r="J71" s="199"/>
    </row>
    <row r="72" spans="1:10" ht="14.25">
      <c r="A72" s="203" t="s">
        <v>1006</v>
      </c>
      <c r="B72" s="204">
        <v>61.3</v>
      </c>
      <c r="C72" s="199"/>
      <c r="D72" s="199"/>
      <c r="E72" s="199"/>
      <c r="F72" s="199"/>
      <c r="G72" s="199"/>
      <c r="H72" s="199"/>
      <c r="I72" s="199"/>
      <c r="J72" s="199"/>
    </row>
    <row r="73" spans="1:10" ht="14.25">
      <c r="A73" s="203" t="s">
        <v>1007</v>
      </c>
      <c r="B73" s="204">
        <v>41.6</v>
      </c>
      <c r="C73" s="199"/>
      <c r="D73" s="199"/>
      <c r="E73" s="199"/>
      <c r="F73" s="199"/>
      <c r="G73" s="199"/>
      <c r="H73" s="199"/>
      <c r="I73" s="199"/>
      <c r="J73" s="199"/>
    </row>
    <row r="74" spans="1:10" ht="14.25">
      <c r="A74" s="203" t="s">
        <v>97</v>
      </c>
      <c r="B74" s="204">
        <v>58.1</v>
      </c>
      <c r="C74" s="199"/>
      <c r="D74" s="199"/>
      <c r="E74" s="199"/>
      <c r="F74" s="199"/>
      <c r="G74" s="199"/>
      <c r="H74" s="199"/>
      <c r="I74" s="199"/>
      <c r="J74" s="199"/>
    </row>
    <row r="75" spans="1:10" ht="14.25">
      <c r="A75" s="203" t="s">
        <v>1008</v>
      </c>
      <c r="B75" s="204">
        <v>58.8</v>
      </c>
      <c r="C75" s="199"/>
      <c r="D75" s="199"/>
      <c r="E75" s="199"/>
      <c r="F75" s="199"/>
      <c r="G75" s="199"/>
      <c r="H75" s="199"/>
      <c r="I75" s="199"/>
      <c r="J75" s="199"/>
    </row>
    <row r="76" spans="1:10" ht="14.25">
      <c r="A76" s="203" t="s">
        <v>1009</v>
      </c>
      <c r="B76" s="204">
        <v>77.9</v>
      </c>
      <c r="C76" s="199"/>
      <c r="D76" s="199"/>
      <c r="E76" s="199"/>
      <c r="F76" s="199"/>
      <c r="G76" s="199"/>
      <c r="H76" s="199"/>
      <c r="I76" s="199"/>
      <c r="J76" s="199"/>
    </row>
    <row r="77" spans="1:10" ht="14.25">
      <c r="A77" s="203" t="s">
        <v>1010</v>
      </c>
      <c r="B77" s="204">
        <v>61.6</v>
      </c>
      <c r="C77" s="199"/>
      <c r="D77" s="199"/>
      <c r="E77" s="199"/>
      <c r="F77" s="199"/>
      <c r="G77" s="199"/>
      <c r="H77" s="199"/>
      <c r="I77" s="199"/>
      <c r="J77" s="199"/>
    </row>
    <row r="78" spans="1:10" ht="14.25">
      <c r="A78" s="203" t="s">
        <v>1011</v>
      </c>
      <c r="B78" s="204">
        <v>41.7</v>
      </c>
      <c r="C78" s="199"/>
      <c r="D78" s="199"/>
      <c r="E78" s="199"/>
      <c r="F78" s="199"/>
      <c r="G78" s="199"/>
      <c r="H78" s="199"/>
      <c r="I78" s="199"/>
      <c r="J78" s="199"/>
    </row>
    <row r="79" spans="1:10" ht="14.25">
      <c r="A79" s="203" t="s">
        <v>1012</v>
      </c>
      <c r="B79" s="204">
        <v>58.7</v>
      </c>
      <c r="C79" s="199"/>
      <c r="D79" s="199"/>
      <c r="E79" s="199"/>
      <c r="F79" s="199"/>
      <c r="G79" s="199"/>
      <c r="H79" s="199"/>
      <c r="I79" s="199"/>
      <c r="J79" s="199"/>
    </row>
    <row r="80" spans="1:10" ht="14.25">
      <c r="A80" s="203" t="s">
        <v>1013</v>
      </c>
      <c r="B80" s="204">
        <v>77</v>
      </c>
      <c r="C80" s="199"/>
      <c r="D80" s="199"/>
      <c r="E80" s="199"/>
      <c r="F80" s="199"/>
      <c r="G80" s="199"/>
      <c r="H80" s="199"/>
      <c r="I80" s="199"/>
      <c r="J80" s="199"/>
    </row>
    <row r="81" spans="1:10" ht="14.25">
      <c r="A81" s="203" t="s">
        <v>1014</v>
      </c>
      <c r="B81" s="204">
        <v>61.5</v>
      </c>
      <c r="C81" s="199"/>
      <c r="D81" s="199"/>
      <c r="E81" s="199"/>
      <c r="F81" s="199"/>
      <c r="G81" s="199"/>
      <c r="H81" s="199"/>
      <c r="I81" s="199"/>
      <c r="J81" s="199"/>
    </row>
    <row r="82" spans="1:10" ht="14.25">
      <c r="A82" s="203" t="s">
        <v>1015</v>
      </c>
      <c r="B82" s="204">
        <v>41.8</v>
      </c>
      <c r="C82" s="199"/>
      <c r="D82" s="199"/>
      <c r="E82" s="199"/>
      <c r="F82" s="199"/>
      <c r="G82" s="199"/>
      <c r="H82" s="199"/>
      <c r="I82" s="199"/>
      <c r="J82" s="199"/>
    </row>
    <row r="83" spans="1:10" ht="14.25">
      <c r="A83" s="203" t="s">
        <v>1016</v>
      </c>
      <c r="B83" s="204">
        <v>58.7</v>
      </c>
      <c r="C83" s="199"/>
      <c r="D83" s="199"/>
      <c r="E83" s="199"/>
      <c r="F83" s="199"/>
      <c r="G83" s="199"/>
      <c r="H83" s="199"/>
      <c r="I83" s="199"/>
      <c r="J83" s="199"/>
    </row>
    <row r="84" spans="1:10" ht="14.25">
      <c r="A84" s="203" t="s">
        <v>1017</v>
      </c>
      <c r="B84" s="204">
        <v>77.1</v>
      </c>
      <c r="C84" s="199"/>
      <c r="D84" s="199"/>
      <c r="E84" s="199"/>
      <c r="F84" s="199"/>
      <c r="G84" s="199"/>
      <c r="H84" s="199"/>
      <c r="I84" s="199"/>
      <c r="J84" s="199"/>
    </row>
    <row r="85" spans="1:10" ht="14.25">
      <c r="A85" s="203" t="s">
        <v>98</v>
      </c>
      <c r="B85" s="204">
        <v>76.3</v>
      </c>
      <c r="C85" s="199"/>
      <c r="D85" s="199"/>
      <c r="E85" s="199"/>
      <c r="F85" s="199"/>
      <c r="G85" s="199"/>
      <c r="H85" s="199"/>
      <c r="I85" s="199"/>
      <c r="J85" s="199"/>
    </row>
    <row r="86" spans="1:10" ht="14.25">
      <c r="A86" s="203" t="s">
        <v>1018</v>
      </c>
      <c r="B86" s="204">
        <v>61.4</v>
      </c>
      <c r="C86" s="199"/>
      <c r="D86" s="199"/>
      <c r="E86" s="199"/>
      <c r="F86" s="199"/>
      <c r="G86" s="199"/>
      <c r="H86" s="199"/>
      <c r="I86" s="199"/>
      <c r="J86" s="199"/>
    </row>
    <row r="87" spans="1:10" ht="14.25">
      <c r="A87" s="203" t="s">
        <v>1019</v>
      </c>
      <c r="B87" s="204">
        <v>41.7</v>
      </c>
      <c r="C87" s="199"/>
      <c r="D87" s="199"/>
      <c r="E87" s="199"/>
      <c r="F87" s="199"/>
      <c r="G87" s="199"/>
      <c r="H87" s="199"/>
      <c r="I87" s="199"/>
      <c r="J87" s="199"/>
    </row>
    <row r="88" spans="1:10" ht="14.25">
      <c r="A88" s="203" t="s">
        <v>1020</v>
      </c>
      <c r="B88" s="204">
        <v>58.5</v>
      </c>
      <c r="C88" s="199"/>
      <c r="D88" s="199"/>
      <c r="E88" s="199"/>
      <c r="F88" s="199"/>
      <c r="G88" s="199"/>
      <c r="H88" s="199"/>
      <c r="I88" s="199"/>
      <c r="J88" s="199"/>
    </row>
    <row r="89" spans="1:10" ht="14.25">
      <c r="A89" s="203" t="s">
        <v>1021</v>
      </c>
      <c r="B89" s="204">
        <v>76.9</v>
      </c>
      <c r="C89" s="199"/>
      <c r="D89" s="199"/>
      <c r="E89" s="199"/>
      <c r="F89" s="199"/>
      <c r="G89" s="199"/>
      <c r="H89" s="199"/>
      <c r="I89" s="199"/>
      <c r="J89" s="199"/>
    </row>
    <row r="90" spans="1:10" ht="14.25">
      <c r="A90" s="203" t="s">
        <v>1022</v>
      </c>
      <c r="B90" s="204">
        <v>61.6</v>
      </c>
      <c r="C90" s="199"/>
      <c r="D90" s="199"/>
      <c r="E90" s="199"/>
      <c r="F90" s="199"/>
      <c r="G90" s="199"/>
      <c r="H90" s="199"/>
      <c r="I90" s="199"/>
      <c r="J90" s="199"/>
    </row>
    <row r="91" spans="1:10" ht="14.25">
      <c r="A91" s="203" t="s">
        <v>1023</v>
      </c>
      <c r="B91" s="204">
        <v>41.6</v>
      </c>
      <c r="C91" s="199"/>
      <c r="D91" s="199"/>
      <c r="E91" s="199"/>
      <c r="F91" s="199"/>
      <c r="G91" s="199"/>
      <c r="H91" s="199"/>
      <c r="I91" s="199"/>
      <c r="J91" s="199"/>
    </row>
    <row r="92" spans="1:10" ht="14.25">
      <c r="A92" s="203" t="s">
        <v>1024</v>
      </c>
      <c r="B92" s="204">
        <v>58.6</v>
      </c>
      <c r="C92" s="199"/>
      <c r="D92" s="199"/>
      <c r="E92" s="199"/>
      <c r="F92" s="199"/>
      <c r="G92" s="199"/>
      <c r="H92" s="199"/>
      <c r="I92" s="199"/>
      <c r="J92" s="199"/>
    </row>
    <row r="93" spans="1:10" ht="14.25">
      <c r="A93" s="203" t="s">
        <v>1025</v>
      </c>
      <c r="B93" s="204">
        <v>77.3</v>
      </c>
      <c r="C93" s="199"/>
      <c r="D93" s="199"/>
      <c r="E93" s="199"/>
      <c r="F93" s="199"/>
      <c r="G93" s="199"/>
      <c r="H93" s="199"/>
      <c r="I93" s="199"/>
      <c r="J93" s="199"/>
    </row>
    <row r="94" spans="1:10" ht="14.25">
      <c r="A94" s="203" t="s">
        <v>1026</v>
      </c>
      <c r="B94" s="204">
        <v>60.8</v>
      </c>
      <c r="C94" s="199"/>
      <c r="D94" s="199"/>
      <c r="E94" s="199"/>
      <c r="F94" s="199"/>
      <c r="G94" s="199"/>
      <c r="H94" s="199"/>
      <c r="I94" s="199"/>
      <c r="J94" s="199"/>
    </row>
    <row r="95" spans="1:10" ht="14.25">
      <c r="A95" s="203" t="s">
        <v>1027</v>
      </c>
      <c r="B95" s="204">
        <v>40.9</v>
      </c>
      <c r="C95" s="199"/>
      <c r="D95" s="199"/>
      <c r="E95" s="199"/>
      <c r="F95" s="199"/>
      <c r="G95" s="199"/>
      <c r="H95" s="199"/>
      <c r="I95" s="199"/>
      <c r="J95" s="199"/>
    </row>
    <row r="96" spans="1:10" ht="14.25">
      <c r="A96" s="203" t="s">
        <v>99</v>
      </c>
      <c r="B96" s="204">
        <v>61.2</v>
      </c>
      <c r="C96" s="199"/>
      <c r="D96" s="199"/>
      <c r="E96" s="199"/>
      <c r="F96" s="199"/>
      <c r="G96" s="199"/>
      <c r="H96" s="199"/>
      <c r="I96" s="199"/>
      <c r="J96" s="199"/>
    </row>
    <row r="97" spans="1:10" ht="14.25">
      <c r="A97" s="203" t="s">
        <v>1028</v>
      </c>
      <c r="B97" s="204">
        <v>55.8</v>
      </c>
      <c r="C97" s="199"/>
      <c r="D97" s="199"/>
      <c r="E97" s="199"/>
      <c r="F97" s="199"/>
      <c r="G97" s="199"/>
      <c r="H97" s="199"/>
      <c r="I97" s="199"/>
      <c r="J97" s="199"/>
    </row>
    <row r="98" spans="1:10" ht="14.25">
      <c r="A98" s="203" t="s">
        <v>1029</v>
      </c>
      <c r="B98" s="204">
        <v>77.3</v>
      </c>
      <c r="C98" s="199"/>
      <c r="D98" s="199"/>
      <c r="E98" s="199"/>
      <c r="F98" s="199"/>
      <c r="G98" s="199"/>
      <c r="H98" s="199"/>
      <c r="I98" s="199"/>
      <c r="J98" s="199"/>
    </row>
    <row r="99" spans="1:10" ht="14.25">
      <c r="A99" s="203" t="s">
        <v>1030</v>
      </c>
      <c r="B99" s="204">
        <v>60.6</v>
      </c>
      <c r="C99" s="199"/>
      <c r="D99" s="199"/>
      <c r="E99" s="199"/>
      <c r="F99" s="199"/>
      <c r="G99" s="199"/>
      <c r="H99" s="199"/>
      <c r="I99" s="199"/>
      <c r="J99" s="199"/>
    </row>
    <row r="100" spans="1:10" ht="14.25">
      <c r="A100" s="203" t="s">
        <v>1031</v>
      </c>
      <c r="B100" s="204">
        <v>41</v>
      </c>
      <c r="C100" s="199"/>
      <c r="D100" s="199"/>
      <c r="E100" s="199"/>
      <c r="F100" s="199"/>
      <c r="G100" s="199"/>
      <c r="H100" s="199"/>
      <c r="I100" s="199"/>
      <c r="J100" s="199"/>
    </row>
    <row r="101" spans="1:10" ht="14.25">
      <c r="A101" s="203" t="s">
        <v>1032</v>
      </c>
      <c r="B101" s="204">
        <v>55.3</v>
      </c>
      <c r="C101" s="199"/>
      <c r="D101" s="199"/>
      <c r="E101" s="199"/>
      <c r="F101" s="199"/>
      <c r="G101" s="199"/>
      <c r="H101" s="199"/>
      <c r="I101" s="199"/>
      <c r="J101" s="199"/>
    </row>
    <row r="102" spans="1:10" ht="14.25">
      <c r="A102" s="203" t="s">
        <v>1033</v>
      </c>
      <c r="B102" s="204">
        <v>77.6</v>
      </c>
      <c r="C102" s="199"/>
      <c r="D102" s="199"/>
      <c r="E102" s="199"/>
      <c r="F102" s="199"/>
      <c r="G102" s="199"/>
      <c r="H102" s="199"/>
      <c r="I102" s="199"/>
      <c r="J102" s="199"/>
    </row>
    <row r="103" spans="1:10" ht="14.25">
      <c r="A103" s="203" t="s">
        <v>1034</v>
      </c>
      <c r="B103" s="204">
        <v>60.4</v>
      </c>
      <c r="C103" s="199"/>
      <c r="D103" s="199"/>
      <c r="E103" s="199"/>
      <c r="F103" s="199"/>
      <c r="G103" s="199"/>
      <c r="H103" s="199"/>
      <c r="I103" s="199"/>
      <c r="J103" s="199"/>
    </row>
    <row r="104" spans="1:10" ht="14.25">
      <c r="A104" s="203" t="s">
        <v>1035</v>
      </c>
      <c r="B104" s="204">
        <v>40.5</v>
      </c>
      <c r="C104" s="199"/>
      <c r="D104" s="199"/>
      <c r="E104" s="199"/>
      <c r="F104" s="199"/>
      <c r="G104" s="199"/>
      <c r="H104" s="199"/>
      <c r="I104" s="199"/>
      <c r="J104" s="199"/>
    </row>
    <row r="105" spans="1:10" ht="14.25">
      <c r="A105" s="203" t="s">
        <v>1036</v>
      </c>
      <c r="B105" s="204">
        <v>55.9</v>
      </c>
      <c r="C105" s="199"/>
      <c r="D105" s="199"/>
      <c r="E105" s="199"/>
      <c r="F105" s="199"/>
      <c r="G105" s="199"/>
      <c r="H105" s="199"/>
      <c r="I105" s="199"/>
      <c r="J105" s="199"/>
    </row>
    <row r="106" spans="1:10" ht="14.25">
      <c r="A106" s="203" t="s">
        <v>1037</v>
      </c>
      <c r="B106" s="204">
        <v>77.2</v>
      </c>
      <c r="C106" s="199"/>
      <c r="D106" s="199"/>
      <c r="E106" s="199"/>
      <c r="F106" s="199"/>
      <c r="G106" s="199"/>
      <c r="H106" s="199"/>
      <c r="I106" s="199"/>
      <c r="J106" s="199"/>
    </row>
    <row r="107" spans="1:10" ht="14.25">
      <c r="A107" s="203" t="s">
        <v>100</v>
      </c>
      <c r="B107" s="204">
        <v>41.3</v>
      </c>
      <c r="C107" s="199"/>
      <c r="D107" s="199"/>
      <c r="E107" s="199"/>
      <c r="F107" s="199"/>
      <c r="G107" s="199"/>
      <c r="H107" s="199"/>
      <c r="I107" s="199"/>
      <c r="J107" s="199"/>
    </row>
    <row r="108" spans="1:10" ht="14.25">
      <c r="A108" s="203" t="s">
        <v>1038</v>
      </c>
      <c r="B108" s="204">
        <v>61</v>
      </c>
      <c r="C108" s="199"/>
      <c r="D108" s="199"/>
      <c r="E108" s="199"/>
      <c r="F108" s="199"/>
      <c r="G108" s="199"/>
      <c r="H108" s="199"/>
      <c r="I108" s="199"/>
      <c r="J108" s="199"/>
    </row>
    <row r="109" spans="1:10" ht="14.25">
      <c r="A109" s="203" t="s">
        <v>1039</v>
      </c>
      <c r="B109" s="204">
        <v>41.1</v>
      </c>
      <c r="C109" s="199"/>
      <c r="D109" s="199"/>
      <c r="E109" s="199"/>
      <c r="F109" s="199"/>
      <c r="G109" s="199"/>
      <c r="H109" s="199"/>
      <c r="I109" s="199"/>
      <c r="J109" s="199"/>
    </row>
    <row r="110" spans="1:10" ht="14.25">
      <c r="A110" s="203" t="s">
        <v>1040</v>
      </c>
      <c r="B110" s="204">
        <v>55.2</v>
      </c>
      <c r="C110" s="199"/>
      <c r="D110" s="199"/>
      <c r="E110" s="199"/>
      <c r="F110" s="199"/>
      <c r="G110" s="199"/>
      <c r="H110" s="199"/>
      <c r="I110" s="199"/>
      <c r="J110" s="199"/>
    </row>
    <row r="111" spans="1:10" ht="14.25">
      <c r="A111" s="203" t="s">
        <v>1041</v>
      </c>
      <c r="B111" s="204">
        <v>77.7</v>
      </c>
      <c r="C111" s="199"/>
      <c r="D111" s="199"/>
      <c r="E111" s="199"/>
      <c r="F111" s="199"/>
      <c r="G111" s="199"/>
      <c r="H111" s="199"/>
      <c r="I111" s="199"/>
      <c r="J111" s="199"/>
    </row>
    <row r="112" spans="1:10" ht="14.25">
      <c r="A112" s="203" t="s">
        <v>1042</v>
      </c>
      <c r="B112" s="204">
        <v>60.3</v>
      </c>
      <c r="C112" s="199"/>
      <c r="D112" s="199"/>
      <c r="E112" s="199"/>
      <c r="F112" s="199"/>
      <c r="G112" s="199"/>
      <c r="H112" s="199"/>
      <c r="I112" s="199"/>
      <c r="J112" s="199"/>
    </row>
    <row r="113" spans="1:10" ht="14.25">
      <c r="A113" s="203" t="s">
        <v>1043</v>
      </c>
      <c r="B113" s="204">
        <v>40.9</v>
      </c>
      <c r="C113" s="199"/>
      <c r="D113" s="199"/>
      <c r="E113" s="199"/>
      <c r="F113" s="199"/>
      <c r="G113" s="199"/>
      <c r="H113" s="199"/>
      <c r="I113" s="199"/>
      <c r="J113" s="199"/>
    </row>
    <row r="114" spans="1:10" ht="14.25">
      <c r="A114" s="203" t="s">
        <v>1044</v>
      </c>
      <c r="B114" s="204">
        <v>55.6</v>
      </c>
      <c r="C114" s="199"/>
      <c r="D114" s="199"/>
      <c r="E114" s="199"/>
      <c r="F114" s="199"/>
      <c r="G114" s="199"/>
      <c r="H114" s="199"/>
      <c r="I114" s="199"/>
      <c r="J114" s="199"/>
    </row>
    <row r="115" spans="1:10" ht="14.25">
      <c r="A115" s="203" t="s">
        <v>1045</v>
      </c>
      <c r="B115" s="204">
        <v>77.3</v>
      </c>
      <c r="C115" s="199"/>
      <c r="D115" s="199"/>
      <c r="E115" s="199"/>
      <c r="F115" s="199"/>
      <c r="G115" s="199"/>
      <c r="H115" s="199"/>
      <c r="I115" s="199"/>
      <c r="J115" s="199"/>
    </row>
    <row r="116" spans="1:10" ht="14.25">
      <c r="A116" s="203" t="s">
        <v>1046</v>
      </c>
      <c r="B116" s="204">
        <v>60.6</v>
      </c>
      <c r="C116" s="199"/>
      <c r="D116" s="199"/>
      <c r="E116" s="199"/>
      <c r="F116" s="199"/>
      <c r="G116" s="199"/>
      <c r="H116" s="199"/>
      <c r="I116" s="199"/>
      <c r="J116" s="199"/>
    </row>
    <row r="117" spans="1:10" ht="14.25">
      <c r="A117" s="203" t="s">
        <v>1047</v>
      </c>
      <c r="B117" s="204">
        <v>40.8</v>
      </c>
      <c r="C117" s="199"/>
      <c r="D117" s="199"/>
      <c r="E117" s="199"/>
      <c r="F117" s="199"/>
      <c r="G117" s="199"/>
      <c r="H117" s="199"/>
      <c r="I117" s="199"/>
      <c r="J117" s="199"/>
    </row>
    <row r="118" spans="1:10" ht="14.25">
      <c r="A118" s="203" t="s">
        <v>101</v>
      </c>
      <c r="B118" s="204">
        <v>60.6</v>
      </c>
      <c r="C118" s="199"/>
      <c r="D118" s="199"/>
      <c r="E118" s="199"/>
      <c r="F118" s="199"/>
      <c r="G118" s="199"/>
      <c r="H118" s="199"/>
      <c r="I118" s="199"/>
      <c r="J118" s="199"/>
    </row>
    <row r="119" spans="1:10" ht="14.25">
      <c r="A119" s="203" t="s">
        <v>102</v>
      </c>
      <c r="B119" s="204">
        <v>58</v>
      </c>
      <c r="C119" s="199"/>
      <c r="D119" s="199"/>
      <c r="E119" s="199"/>
      <c r="F119" s="199"/>
      <c r="G119" s="199"/>
      <c r="H119" s="199"/>
      <c r="I119" s="199"/>
      <c r="J119" s="199"/>
    </row>
    <row r="120" spans="1:10" ht="14.25">
      <c r="A120" s="203" t="s">
        <v>1048</v>
      </c>
      <c r="B120" s="204">
        <v>55.5</v>
      </c>
      <c r="C120" s="199"/>
      <c r="D120" s="199"/>
      <c r="E120" s="199"/>
      <c r="F120" s="199"/>
      <c r="G120" s="199"/>
      <c r="H120" s="199"/>
      <c r="I120" s="199"/>
      <c r="J120" s="199"/>
    </row>
    <row r="121" spans="1:10" ht="14.25">
      <c r="A121" s="203" t="s">
        <v>1049</v>
      </c>
      <c r="B121" s="204">
        <v>77.7</v>
      </c>
      <c r="C121" s="199"/>
      <c r="D121" s="199"/>
      <c r="E121" s="199"/>
      <c r="F121" s="199"/>
      <c r="G121" s="199"/>
      <c r="H121" s="199"/>
      <c r="I121" s="199"/>
      <c r="J121" s="199"/>
    </row>
    <row r="122" spans="1:10" ht="14.25">
      <c r="A122" s="203" t="s">
        <v>1050</v>
      </c>
      <c r="B122" s="204">
        <v>60.5</v>
      </c>
      <c r="C122" s="199"/>
      <c r="D122" s="199"/>
      <c r="E122" s="199"/>
      <c r="F122" s="199"/>
      <c r="G122" s="199"/>
      <c r="H122" s="199"/>
      <c r="I122" s="199"/>
      <c r="J122" s="199"/>
    </row>
    <row r="123" spans="1:10" ht="14.25">
      <c r="A123" s="203" t="s">
        <v>1051</v>
      </c>
      <c r="B123" s="204">
        <v>41</v>
      </c>
      <c r="C123" s="199"/>
      <c r="D123" s="199"/>
      <c r="E123" s="199"/>
      <c r="F123" s="199"/>
      <c r="G123" s="199"/>
      <c r="H123" s="199"/>
      <c r="I123" s="199"/>
      <c r="J123" s="199"/>
    </row>
    <row r="124" spans="1:10" ht="14.25">
      <c r="A124" s="203" t="s">
        <v>1052</v>
      </c>
      <c r="B124" s="204">
        <v>55.8</v>
      </c>
      <c r="C124" s="199"/>
      <c r="D124" s="199"/>
      <c r="E124" s="199"/>
      <c r="F124" s="199"/>
      <c r="G124" s="199"/>
      <c r="H124" s="199"/>
      <c r="I124" s="199"/>
      <c r="J124" s="199"/>
    </row>
    <row r="125" spans="1:10" ht="14.25">
      <c r="A125" s="203" t="s">
        <v>1053</v>
      </c>
      <c r="B125" s="204">
        <v>80.3</v>
      </c>
      <c r="C125" s="199"/>
      <c r="D125" s="199"/>
      <c r="E125" s="199"/>
      <c r="F125" s="199"/>
      <c r="G125" s="199"/>
      <c r="H125" s="199"/>
      <c r="I125" s="199"/>
      <c r="J125" s="199"/>
    </row>
    <row r="126" spans="1:10" ht="14.25">
      <c r="A126" s="203" t="s">
        <v>1054</v>
      </c>
      <c r="B126" s="204">
        <v>61.1</v>
      </c>
      <c r="C126" s="199"/>
      <c r="D126" s="199"/>
      <c r="E126" s="199"/>
      <c r="F126" s="199"/>
      <c r="G126" s="199"/>
      <c r="H126" s="199"/>
      <c r="I126" s="199"/>
      <c r="J126" s="199"/>
    </row>
    <row r="127" spans="1:10" ht="14.25">
      <c r="A127" s="203" t="s">
        <v>1055</v>
      </c>
      <c r="B127" s="204">
        <v>41.4</v>
      </c>
      <c r="C127" s="199"/>
      <c r="D127" s="199"/>
      <c r="E127" s="199"/>
      <c r="F127" s="199"/>
      <c r="G127" s="199"/>
      <c r="H127" s="199"/>
      <c r="I127" s="199"/>
      <c r="J127" s="199"/>
    </row>
    <row r="128" spans="1:10" ht="14.25">
      <c r="A128" s="203" t="s">
        <v>1056</v>
      </c>
      <c r="B128" s="204">
        <v>56.2</v>
      </c>
      <c r="C128" s="199"/>
      <c r="D128" s="199"/>
      <c r="E128" s="199"/>
      <c r="F128" s="199"/>
      <c r="G128" s="199"/>
      <c r="H128" s="199"/>
      <c r="I128" s="199"/>
      <c r="J128" s="199"/>
    </row>
    <row r="129" spans="1:10" ht="14.25">
      <c r="A129" s="203" t="s">
        <v>1057</v>
      </c>
      <c r="B129" s="204">
        <v>80.5</v>
      </c>
      <c r="C129" s="199"/>
      <c r="D129" s="199"/>
      <c r="E129" s="199"/>
      <c r="F129" s="199"/>
      <c r="G129" s="199"/>
      <c r="H129" s="199"/>
      <c r="I129" s="199"/>
      <c r="J129" s="199"/>
    </row>
    <row r="130" spans="1:10" ht="14.25">
      <c r="A130" s="203" t="s">
        <v>103</v>
      </c>
      <c r="B130" s="204">
        <v>75.9</v>
      </c>
      <c r="C130" s="199"/>
      <c r="D130" s="199"/>
      <c r="E130" s="199"/>
      <c r="F130" s="199"/>
      <c r="G130" s="199"/>
      <c r="H130" s="199"/>
      <c r="I130" s="199"/>
      <c r="J130" s="199"/>
    </row>
    <row r="131" spans="1:10" ht="14.25">
      <c r="A131" s="203" t="s">
        <v>1058</v>
      </c>
      <c r="B131" s="204">
        <v>61.7</v>
      </c>
      <c r="C131" s="199"/>
      <c r="D131" s="199"/>
      <c r="E131" s="199"/>
      <c r="F131" s="199"/>
      <c r="G131" s="199"/>
      <c r="H131" s="199"/>
      <c r="I131" s="199"/>
      <c r="J131" s="199"/>
    </row>
    <row r="132" spans="1:10" ht="14.25">
      <c r="A132" s="203" t="s">
        <v>1059</v>
      </c>
      <c r="B132" s="204">
        <v>41.6</v>
      </c>
      <c r="C132" s="199"/>
      <c r="D132" s="199"/>
      <c r="E132" s="199"/>
      <c r="F132" s="199"/>
      <c r="G132" s="199"/>
      <c r="H132" s="199"/>
      <c r="I132" s="199"/>
      <c r="J132" s="199"/>
    </row>
    <row r="133" spans="1:10" ht="14.25">
      <c r="A133" s="203" t="s">
        <v>1060</v>
      </c>
      <c r="B133" s="204">
        <v>56.8</v>
      </c>
      <c r="C133" s="199"/>
      <c r="D133" s="199"/>
      <c r="E133" s="199"/>
      <c r="F133" s="199"/>
      <c r="G133" s="199"/>
      <c r="H133" s="199"/>
      <c r="I133" s="199"/>
      <c r="J133" s="199"/>
    </row>
    <row r="134" spans="1:10" ht="14.25">
      <c r="A134" s="203" t="s">
        <v>1061</v>
      </c>
      <c r="B134" s="204">
        <v>80.9</v>
      </c>
      <c r="C134" s="199"/>
      <c r="D134" s="199"/>
      <c r="E134" s="199"/>
      <c r="F134" s="199"/>
      <c r="G134" s="199"/>
      <c r="H134" s="199"/>
      <c r="I134" s="199"/>
      <c r="J134" s="199"/>
    </row>
    <row r="135" spans="1:10" ht="14.25">
      <c r="A135" s="203" t="s">
        <v>1062</v>
      </c>
      <c r="B135" s="204">
        <v>61.5</v>
      </c>
      <c r="C135" s="199"/>
      <c r="D135" s="199"/>
      <c r="E135" s="199"/>
      <c r="F135" s="199"/>
      <c r="G135" s="199"/>
      <c r="H135" s="199"/>
      <c r="I135" s="199"/>
      <c r="J135" s="199"/>
    </row>
    <row r="136" spans="1:10" ht="14.25">
      <c r="A136" s="203" t="s">
        <v>1063</v>
      </c>
      <c r="B136" s="204">
        <v>41.2</v>
      </c>
      <c r="C136" s="199"/>
      <c r="D136" s="199"/>
      <c r="E136" s="199"/>
      <c r="F136" s="199"/>
      <c r="G136" s="199"/>
      <c r="H136" s="199"/>
      <c r="I136" s="199"/>
      <c r="J136" s="199"/>
    </row>
    <row r="137" spans="1:10" ht="14.25">
      <c r="A137" s="203" t="s">
        <v>1064</v>
      </c>
      <c r="B137" s="204">
        <v>56.5</v>
      </c>
      <c r="C137" s="199"/>
      <c r="D137" s="199"/>
      <c r="E137" s="199"/>
      <c r="F137" s="199"/>
      <c r="G137" s="199"/>
      <c r="H137" s="199"/>
      <c r="I137" s="199"/>
      <c r="J137" s="199"/>
    </row>
    <row r="138" spans="1:10" ht="14.25">
      <c r="A138" s="203" t="s">
        <v>1065</v>
      </c>
      <c r="B138" s="204">
        <v>80.7</v>
      </c>
      <c r="C138" s="199"/>
      <c r="D138" s="199"/>
      <c r="E138" s="199"/>
      <c r="F138" s="199"/>
      <c r="G138" s="199"/>
      <c r="H138" s="199"/>
      <c r="I138" s="199"/>
      <c r="J138" s="199"/>
    </row>
    <row r="139" spans="1:10" ht="14.25">
      <c r="A139" s="203" t="s">
        <v>1066</v>
      </c>
      <c r="B139" s="204">
        <v>61.4</v>
      </c>
      <c r="C139" s="199"/>
      <c r="D139" s="199"/>
      <c r="E139" s="199"/>
      <c r="F139" s="199"/>
      <c r="G139" s="199"/>
      <c r="H139" s="199"/>
      <c r="I139" s="199"/>
      <c r="J139" s="199"/>
    </row>
    <row r="140" spans="1:10" ht="14.25">
      <c r="A140" s="203" t="s">
        <v>1067</v>
      </c>
      <c r="B140" s="204">
        <v>41.7</v>
      </c>
      <c r="C140" s="199"/>
      <c r="D140" s="199"/>
      <c r="E140" s="199"/>
      <c r="F140" s="199"/>
      <c r="G140" s="199"/>
      <c r="H140" s="199"/>
      <c r="I140" s="199"/>
      <c r="J140" s="199"/>
    </row>
    <row r="141" spans="1:10" ht="14.25">
      <c r="A141" s="203" t="s">
        <v>104</v>
      </c>
      <c r="B141" s="204">
        <v>61.4</v>
      </c>
      <c r="C141" s="199"/>
      <c r="D141" s="199"/>
      <c r="E141" s="199"/>
      <c r="F141" s="199"/>
      <c r="G141" s="199"/>
      <c r="H141" s="199"/>
      <c r="I141" s="199"/>
      <c r="J141" s="199"/>
    </row>
    <row r="142" spans="1:10" ht="14.25">
      <c r="A142" s="203" t="s">
        <v>1068</v>
      </c>
      <c r="B142" s="204">
        <v>56.7</v>
      </c>
      <c r="C142" s="199"/>
      <c r="D142" s="199"/>
      <c r="E142" s="199"/>
      <c r="F142" s="199"/>
      <c r="G142" s="199"/>
      <c r="H142" s="199"/>
      <c r="I142" s="199"/>
      <c r="J142" s="199"/>
    </row>
    <row r="143" spans="1:10" ht="14.25">
      <c r="A143" s="203" t="s">
        <v>1069</v>
      </c>
      <c r="B143" s="204">
        <v>80.5</v>
      </c>
      <c r="C143" s="199"/>
      <c r="D143" s="199"/>
      <c r="E143" s="199"/>
      <c r="F143" s="199"/>
      <c r="G143" s="199"/>
      <c r="H143" s="199"/>
      <c r="I143" s="199"/>
      <c r="J143" s="199"/>
    </row>
    <row r="144" spans="1:10" ht="14.25">
      <c r="A144" s="203" t="s">
        <v>1070</v>
      </c>
      <c r="B144" s="204">
        <v>61.3</v>
      </c>
      <c r="C144" s="199"/>
      <c r="D144" s="199"/>
      <c r="E144" s="199"/>
      <c r="F144" s="199"/>
      <c r="G144" s="199"/>
      <c r="H144" s="199"/>
      <c r="I144" s="199"/>
      <c r="J144" s="199"/>
    </row>
    <row r="145" spans="1:10" ht="14.25">
      <c r="A145" s="203" t="s">
        <v>1071</v>
      </c>
      <c r="B145" s="204">
        <v>41.5</v>
      </c>
      <c r="C145" s="199"/>
      <c r="D145" s="199"/>
      <c r="E145" s="199"/>
      <c r="F145" s="199"/>
      <c r="G145" s="199"/>
      <c r="H145" s="199"/>
      <c r="I145" s="199"/>
      <c r="J145" s="199"/>
    </row>
    <row r="146" spans="1:10" ht="14.25">
      <c r="A146" s="203" t="s">
        <v>1072</v>
      </c>
      <c r="B146" s="204">
        <v>56.4</v>
      </c>
      <c r="C146" s="199"/>
      <c r="D146" s="199"/>
      <c r="E146" s="199"/>
      <c r="F146" s="199"/>
      <c r="G146" s="199"/>
      <c r="H146" s="199"/>
      <c r="I146" s="199"/>
      <c r="J146" s="199"/>
    </row>
    <row r="147" spans="1:10" ht="14.25">
      <c r="A147" s="203" t="s">
        <v>1073</v>
      </c>
      <c r="B147" s="204">
        <v>80.7</v>
      </c>
      <c r="C147" s="199"/>
      <c r="D147" s="199"/>
      <c r="E147" s="199"/>
      <c r="F147" s="199"/>
      <c r="G147" s="199"/>
      <c r="H147" s="199"/>
      <c r="I147" s="199"/>
      <c r="J147" s="199"/>
    </row>
    <row r="148" spans="1:10" ht="14.25">
      <c r="A148" s="203" t="s">
        <v>1074</v>
      </c>
      <c r="B148" s="204">
        <v>61.7</v>
      </c>
      <c r="C148" s="199"/>
      <c r="D148" s="199"/>
      <c r="E148" s="199"/>
      <c r="F148" s="199"/>
      <c r="G148" s="199"/>
      <c r="H148" s="199"/>
      <c r="I148" s="199"/>
      <c r="J148" s="199"/>
    </row>
    <row r="149" spans="1:10" ht="14.25">
      <c r="A149" s="203" t="s">
        <v>1075</v>
      </c>
      <c r="B149" s="204">
        <v>41.6</v>
      </c>
      <c r="C149" s="199"/>
      <c r="D149" s="199"/>
      <c r="E149" s="199"/>
      <c r="F149" s="199"/>
      <c r="G149" s="199"/>
      <c r="H149" s="199"/>
      <c r="I149" s="199"/>
      <c r="J149" s="199"/>
    </row>
    <row r="150" spans="1:10" ht="14.25">
      <c r="A150" s="203" t="s">
        <v>1076</v>
      </c>
      <c r="B150" s="204">
        <v>56.9</v>
      </c>
      <c r="C150" s="199"/>
      <c r="D150" s="199"/>
      <c r="E150" s="199"/>
      <c r="F150" s="199"/>
      <c r="G150" s="199"/>
      <c r="H150" s="199"/>
      <c r="I150" s="199"/>
      <c r="J150" s="199"/>
    </row>
    <row r="151" spans="1:10" ht="14.25">
      <c r="A151" s="203" t="s">
        <v>1077</v>
      </c>
      <c r="B151" s="204">
        <v>80.5</v>
      </c>
      <c r="C151" s="199"/>
      <c r="D151" s="199"/>
      <c r="E151" s="199"/>
      <c r="F151" s="199"/>
      <c r="G151" s="199"/>
      <c r="H151" s="199"/>
      <c r="I151" s="199"/>
      <c r="J151" s="199"/>
    </row>
    <row r="152" spans="1:10" ht="14.25">
      <c r="A152" s="203" t="s">
        <v>105</v>
      </c>
      <c r="B152" s="204">
        <v>41.4</v>
      </c>
      <c r="C152" s="199"/>
      <c r="D152" s="199"/>
      <c r="E152" s="199"/>
      <c r="F152" s="199"/>
      <c r="G152" s="199"/>
      <c r="H152" s="199"/>
      <c r="I152" s="199"/>
      <c r="J152" s="199"/>
    </row>
    <row r="153" spans="1:10" ht="14.25">
      <c r="A153" s="203" t="s">
        <v>1078</v>
      </c>
      <c r="B153" s="204">
        <v>61.4</v>
      </c>
      <c r="C153" s="199"/>
      <c r="D153" s="199"/>
      <c r="E153" s="199"/>
      <c r="F153" s="199"/>
      <c r="G153" s="199"/>
      <c r="H153" s="199"/>
      <c r="I153" s="199"/>
      <c r="J153" s="199"/>
    </row>
    <row r="154" spans="1:10" ht="14.25">
      <c r="A154" s="203" t="s">
        <v>1079</v>
      </c>
      <c r="B154" s="204">
        <v>41.4</v>
      </c>
      <c r="C154" s="199"/>
      <c r="D154" s="199"/>
      <c r="E154" s="199"/>
      <c r="F154" s="199"/>
      <c r="G154" s="199"/>
      <c r="H154" s="199"/>
      <c r="I154" s="199"/>
      <c r="J154" s="199"/>
    </row>
    <row r="155" spans="1:10" ht="14.25">
      <c r="A155" s="203" t="s">
        <v>1080</v>
      </c>
      <c r="B155" s="204">
        <v>56.6</v>
      </c>
      <c r="C155" s="199"/>
      <c r="D155" s="199"/>
      <c r="E155" s="199"/>
      <c r="F155" s="199"/>
      <c r="G155" s="199"/>
      <c r="H155" s="199"/>
      <c r="I155" s="199"/>
      <c r="J155" s="199"/>
    </row>
    <row r="156" spans="1:10" ht="14.25">
      <c r="A156" s="203" t="s">
        <v>1081</v>
      </c>
      <c r="B156" s="204">
        <v>80.6</v>
      </c>
      <c r="C156" s="199"/>
      <c r="D156" s="199"/>
      <c r="E156" s="199"/>
      <c r="F156" s="199"/>
      <c r="G156" s="199"/>
      <c r="H156" s="199"/>
      <c r="I156" s="199"/>
      <c r="J156" s="199"/>
    </row>
    <row r="157" spans="1:10" ht="14.25">
      <c r="A157" s="203" t="s">
        <v>1082</v>
      </c>
      <c r="B157" s="204">
        <v>61.3</v>
      </c>
      <c r="C157" s="199"/>
      <c r="D157" s="199"/>
      <c r="E157" s="199"/>
      <c r="F157" s="199"/>
      <c r="G157" s="199"/>
      <c r="H157" s="199"/>
      <c r="I157" s="199"/>
      <c r="J157" s="199"/>
    </row>
    <row r="158" spans="1:10" ht="14.25">
      <c r="A158" s="203" t="s">
        <v>1083</v>
      </c>
      <c r="B158" s="204">
        <v>41.3</v>
      </c>
      <c r="C158" s="199"/>
      <c r="D158" s="199"/>
      <c r="E158" s="199"/>
      <c r="F158" s="199"/>
      <c r="G158" s="199"/>
      <c r="H158" s="199"/>
      <c r="I158" s="199"/>
      <c r="J158" s="199"/>
    </row>
    <row r="159" spans="1:10" ht="14.25">
      <c r="A159" s="203" t="s">
        <v>1084</v>
      </c>
      <c r="B159" s="204">
        <v>56.7</v>
      </c>
      <c r="C159" s="199"/>
      <c r="D159" s="199"/>
      <c r="E159" s="199"/>
      <c r="F159" s="199"/>
      <c r="G159" s="199"/>
      <c r="H159" s="199"/>
      <c r="I159" s="199"/>
      <c r="J159" s="199"/>
    </row>
    <row r="160" spans="1:10" ht="14.25">
      <c r="A160" s="203" t="s">
        <v>1085</v>
      </c>
      <c r="B160" s="204">
        <v>80.7</v>
      </c>
      <c r="C160" s="199"/>
      <c r="D160" s="199"/>
      <c r="E160" s="199"/>
      <c r="F160" s="199"/>
      <c r="G160" s="199"/>
      <c r="H160" s="199"/>
      <c r="I160" s="199"/>
      <c r="J160" s="199"/>
    </row>
    <row r="161" spans="1:10" ht="14.25">
      <c r="A161" s="203" t="s">
        <v>1086</v>
      </c>
      <c r="B161" s="204">
        <v>61.4</v>
      </c>
      <c r="C161" s="199"/>
      <c r="D161" s="199"/>
      <c r="E161" s="199"/>
      <c r="F161" s="199"/>
      <c r="G161" s="199"/>
      <c r="H161" s="199"/>
      <c r="I161" s="199"/>
      <c r="J161" s="199"/>
    </row>
    <row r="162" spans="1:10" ht="14.25">
      <c r="A162" s="203" t="s">
        <v>1087</v>
      </c>
      <c r="B162" s="204">
        <v>41.6</v>
      </c>
      <c r="C162" s="199"/>
      <c r="D162" s="199"/>
      <c r="E162" s="199"/>
      <c r="F162" s="199"/>
      <c r="G162" s="199"/>
      <c r="H162" s="199"/>
      <c r="I162" s="199"/>
      <c r="J162" s="199"/>
    </row>
    <row r="163" spans="1:10" ht="14.25">
      <c r="A163" s="203" t="s">
        <v>106</v>
      </c>
      <c r="B163" s="204">
        <v>57.9</v>
      </c>
      <c r="C163" s="199"/>
      <c r="D163" s="199"/>
      <c r="E163" s="199"/>
      <c r="F163" s="199"/>
      <c r="G163" s="199"/>
      <c r="H163" s="199"/>
      <c r="I163" s="199"/>
      <c r="J163" s="199"/>
    </row>
    <row r="164" spans="1:10" ht="14.25">
      <c r="A164" s="203" t="s">
        <v>1088</v>
      </c>
      <c r="B164" s="204">
        <v>56.4</v>
      </c>
      <c r="C164" s="199"/>
      <c r="D164" s="199"/>
      <c r="E164" s="199"/>
      <c r="F164" s="199"/>
      <c r="G164" s="199"/>
      <c r="H164" s="199"/>
      <c r="I164" s="199"/>
      <c r="J164" s="199"/>
    </row>
    <row r="165" spans="1:10" ht="14.25">
      <c r="A165" s="203" t="s">
        <v>1089</v>
      </c>
      <c r="B165" s="204">
        <v>80.9</v>
      </c>
      <c r="C165" s="199"/>
      <c r="D165" s="199"/>
      <c r="E165" s="199"/>
      <c r="F165" s="199"/>
      <c r="G165" s="199"/>
      <c r="H165" s="199"/>
      <c r="I165" s="199"/>
      <c r="J165" s="199"/>
    </row>
    <row r="166" spans="1:10" ht="14.25">
      <c r="A166" s="203" t="s">
        <v>1090</v>
      </c>
      <c r="B166" s="204">
        <v>61.4</v>
      </c>
      <c r="C166" s="199"/>
      <c r="D166" s="199"/>
      <c r="E166" s="199"/>
      <c r="F166" s="199"/>
      <c r="G166" s="199"/>
      <c r="H166" s="199"/>
      <c r="I166" s="199"/>
      <c r="J166" s="199"/>
    </row>
    <row r="167" spans="1:10" ht="14.25">
      <c r="A167" s="203" t="s">
        <v>1091</v>
      </c>
      <c r="B167" s="204">
        <v>41.4</v>
      </c>
      <c r="C167" s="199"/>
      <c r="D167" s="199"/>
      <c r="E167" s="199"/>
      <c r="F167" s="199"/>
      <c r="G167" s="199"/>
      <c r="H167" s="199"/>
      <c r="I167" s="199"/>
      <c r="J167" s="199"/>
    </row>
    <row r="168" spans="1:10" ht="14.25">
      <c r="A168" s="203" t="s">
        <v>1092</v>
      </c>
      <c r="B168" s="204">
        <v>56.8</v>
      </c>
      <c r="C168" s="199"/>
      <c r="D168" s="199"/>
      <c r="E168" s="199"/>
      <c r="F168" s="199"/>
      <c r="G168" s="199"/>
      <c r="H168" s="199"/>
      <c r="I168" s="199"/>
      <c r="J168" s="199"/>
    </row>
    <row r="169" spans="1:10" ht="14.25">
      <c r="A169" s="203" t="s">
        <v>1093</v>
      </c>
      <c r="B169" s="204">
        <v>80.8</v>
      </c>
      <c r="C169" s="199"/>
      <c r="D169" s="199"/>
      <c r="E169" s="199"/>
      <c r="F169" s="199"/>
      <c r="G169" s="199"/>
      <c r="H169" s="199"/>
      <c r="I169" s="199"/>
      <c r="J169" s="199"/>
    </row>
    <row r="170" spans="1:10" ht="14.25">
      <c r="A170" s="203" t="s">
        <v>1094</v>
      </c>
      <c r="B170" s="204">
        <v>61.2</v>
      </c>
      <c r="C170" s="199"/>
      <c r="D170" s="199"/>
      <c r="E170" s="199"/>
      <c r="F170" s="199"/>
      <c r="G170" s="199"/>
      <c r="H170" s="199"/>
      <c r="I170" s="199"/>
      <c r="J170" s="199"/>
    </row>
    <row r="171" spans="1:10" ht="14.25">
      <c r="A171" s="203" t="s">
        <v>1095</v>
      </c>
      <c r="B171" s="204">
        <v>41.6</v>
      </c>
      <c r="C171" s="199"/>
      <c r="D171" s="199"/>
      <c r="E171" s="199"/>
      <c r="F171" s="199"/>
      <c r="G171" s="199"/>
      <c r="H171" s="199"/>
      <c r="I171" s="199"/>
      <c r="J171" s="199"/>
    </row>
    <row r="172" spans="1:10" ht="14.25">
      <c r="A172" s="203" t="s">
        <v>1096</v>
      </c>
      <c r="B172" s="204">
        <v>56.4</v>
      </c>
      <c r="C172" s="199"/>
      <c r="D172" s="199"/>
      <c r="E172" s="199"/>
      <c r="F172" s="199"/>
      <c r="G172" s="199"/>
      <c r="H172" s="199"/>
      <c r="I172" s="199"/>
      <c r="J172" s="199"/>
    </row>
    <row r="173" spans="1:10" ht="14.25">
      <c r="A173" s="203" t="s">
        <v>1097</v>
      </c>
      <c r="B173" s="204">
        <v>80.7</v>
      </c>
      <c r="C173" s="199"/>
      <c r="D173" s="199"/>
      <c r="E173" s="199"/>
      <c r="F173" s="199"/>
      <c r="G173" s="199"/>
      <c r="H173" s="199"/>
      <c r="I173" s="199"/>
      <c r="J173" s="199"/>
    </row>
    <row r="174" spans="1:10" ht="14.25">
      <c r="A174" s="203" t="s">
        <v>107</v>
      </c>
      <c r="B174" s="204">
        <v>76.3</v>
      </c>
      <c r="C174" s="199"/>
      <c r="D174" s="199"/>
      <c r="E174" s="199"/>
      <c r="F174" s="199"/>
      <c r="G174" s="199"/>
      <c r="H174" s="199"/>
      <c r="I174" s="199"/>
      <c r="J174" s="199"/>
    </row>
    <row r="175" spans="1:10" ht="14.25">
      <c r="A175" s="203" t="s">
        <v>1098</v>
      </c>
      <c r="B175" s="204">
        <v>61.3</v>
      </c>
      <c r="C175" s="199"/>
      <c r="D175" s="199"/>
      <c r="E175" s="199"/>
      <c r="F175" s="199"/>
      <c r="G175" s="199"/>
      <c r="H175" s="199"/>
      <c r="I175" s="199"/>
      <c r="J175" s="199"/>
    </row>
    <row r="176" spans="1:10" ht="14.25">
      <c r="A176" s="203" t="s">
        <v>1099</v>
      </c>
      <c r="B176" s="204">
        <v>41.4</v>
      </c>
      <c r="C176" s="199"/>
      <c r="D176" s="199"/>
      <c r="E176" s="199"/>
      <c r="F176" s="199"/>
      <c r="G176" s="199"/>
      <c r="H176" s="199"/>
      <c r="I176" s="199"/>
      <c r="J176" s="199"/>
    </row>
    <row r="177" spans="1:10" ht="14.25">
      <c r="A177" s="203" t="s">
        <v>1100</v>
      </c>
      <c r="B177" s="204">
        <v>56.8</v>
      </c>
      <c r="C177" s="199"/>
      <c r="D177" s="199"/>
      <c r="E177" s="199"/>
      <c r="F177" s="199"/>
      <c r="G177" s="199"/>
      <c r="H177" s="199"/>
      <c r="I177" s="199"/>
      <c r="J177" s="199"/>
    </row>
    <row r="178" spans="1:10" ht="14.25">
      <c r="A178" s="203" t="s">
        <v>1101</v>
      </c>
      <c r="B178" s="204">
        <v>80.6</v>
      </c>
      <c r="C178" s="199"/>
      <c r="D178" s="199"/>
      <c r="E178" s="199"/>
      <c r="F178" s="199"/>
      <c r="G178" s="199"/>
      <c r="H178" s="199"/>
      <c r="I178" s="199"/>
      <c r="J178" s="199"/>
    </row>
    <row r="179" spans="1:10" ht="14.25">
      <c r="A179" s="203" t="s">
        <v>1102</v>
      </c>
      <c r="B179" s="204">
        <v>61.4</v>
      </c>
      <c r="C179" s="199"/>
      <c r="D179" s="199"/>
      <c r="E179" s="199"/>
      <c r="F179" s="199"/>
      <c r="G179" s="199"/>
      <c r="H179" s="199"/>
      <c r="I179" s="199"/>
      <c r="J179" s="199"/>
    </row>
    <row r="180" spans="1:10" ht="14.25">
      <c r="A180" s="203" t="s">
        <v>1103</v>
      </c>
      <c r="B180" s="204">
        <v>41.6</v>
      </c>
      <c r="C180" s="199"/>
      <c r="D180" s="199"/>
      <c r="E180" s="199"/>
      <c r="F180" s="199"/>
      <c r="G180" s="199"/>
      <c r="H180" s="199"/>
      <c r="I180" s="199"/>
      <c r="J180" s="199"/>
    </row>
    <row r="181" spans="1:10" ht="14.25">
      <c r="A181" s="203" t="s">
        <v>1104</v>
      </c>
      <c r="B181" s="204">
        <v>56.6</v>
      </c>
      <c r="C181" s="199"/>
      <c r="D181" s="199"/>
      <c r="E181" s="199"/>
      <c r="F181" s="199"/>
      <c r="G181" s="199"/>
      <c r="H181" s="199"/>
      <c r="I181" s="199"/>
      <c r="J181" s="199"/>
    </row>
    <row r="182" spans="1:10" ht="14.25">
      <c r="A182" s="203" t="s">
        <v>1105</v>
      </c>
      <c r="B182" s="204">
        <v>80.5</v>
      </c>
      <c r="C182" s="199"/>
      <c r="D182" s="199"/>
      <c r="E182" s="199"/>
      <c r="F182" s="199"/>
      <c r="G182" s="199"/>
      <c r="H182" s="199"/>
      <c r="I182" s="199"/>
      <c r="J182" s="199"/>
    </row>
    <row r="183" spans="1:10" ht="14.25">
      <c r="A183" s="203" t="s">
        <v>1106</v>
      </c>
      <c r="B183" s="204">
        <v>61.5</v>
      </c>
      <c r="C183" s="199"/>
      <c r="D183" s="199"/>
      <c r="E183" s="199"/>
      <c r="F183" s="199"/>
      <c r="G183" s="199"/>
      <c r="H183" s="199"/>
      <c r="I183" s="199"/>
      <c r="J183" s="199"/>
    </row>
    <row r="184" spans="1:10" ht="14.25">
      <c r="A184" s="203" t="s">
        <v>1107</v>
      </c>
      <c r="B184" s="204">
        <v>41.7</v>
      </c>
      <c r="C184" s="199"/>
      <c r="D184" s="199"/>
      <c r="E184" s="199"/>
      <c r="F184" s="199"/>
      <c r="G184" s="199"/>
      <c r="H184" s="199"/>
      <c r="I184" s="199"/>
      <c r="J184" s="199"/>
    </row>
    <row r="185" spans="1:10" ht="14.25">
      <c r="A185" s="203" t="s">
        <v>108</v>
      </c>
      <c r="B185" s="204">
        <v>61.2</v>
      </c>
      <c r="C185" s="199"/>
      <c r="D185" s="199"/>
      <c r="E185" s="199"/>
      <c r="F185" s="199"/>
      <c r="G185" s="199"/>
      <c r="H185" s="199"/>
      <c r="I185" s="199"/>
      <c r="J185" s="199"/>
    </row>
    <row r="186" spans="1:10" ht="14.25">
      <c r="A186" s="203" t="s">
        <v>1108</v>
      </c>
      <c r="B186" s="204">
        <v>56.8</v>
      </c>
      <c r="C186" s="199"/>
      <c r="D186" s="199"/>
      <c r="E186" s="199"/>
      <c r="F186" s="199"/>
      <c r="G186" s="199"/>
      <c r="H186" s="199"/>
      <c r="I186" s="199"/>
      <c r="J186" s="199"/>
    </row>
    <row r="187" spans="1:10" ht="14.25">
      <c r="A187" s="203" t="s">
        <v>1109</v>
      </c>
      <c r="B187" s="204">
        <v>80.8</v>
      </c>
      <c r="C187" s="199"/>
      <c r="D187" s="199"/>
      <c r="E187" s="199"/>
      <c r="F187" s="199"/>
      <c r="G187" s="199"/>
      <c r="H187" s="199"/>
      <c r="I187" s="199"/>
      <c r="J187" s="199"/>
    </row>
    <row r="188" spans="1:10" ht="14.25">
      <c r="A188" s="203" t="s">
        <v>1110</v>
      </c>
      <c r="B188" s="204">
        <v>61.4</v>
      </c>
      <c r="C188" s="199"/>
      <c r="D188" s="199"/>
      <c r="E188" s="199"/>
      <c r="F188" s="199"/>
      <c r="G188" s="199"/>
      <c r="H188" s="199"/>
      <c r="I188" s="199"/>
      <c r="J188" s="199"/>
    </row>
    <row r="189" spans="1:10" ht="14.25">
      <c r="A189" s="203" t="s">
        <v>1111</v>
      </c>
      <c r="B189" s="204">
        <v>41.5</v>
      </c>
      <c r="C189" s="199"/>
      <c r="D189" s="199"/>
      <c r="E189" s="199"/>
      <c r="F189" s="199"/>
      <c r="G189" s="199"/>
      <c r="H189" s="199"/>
      <c r="I189" s="199"/>
      <c r="J189" s="199"/>
    </row>
    <row r="190" spans="1:10" ht="14.25">
      <c r="A190" s="203" t="s">
        <v>1112</v>
      </c>
      <c r="B190" s="204">
        <v>56.5</v>
      </c>
      <c r="C190" s="199"/>
      <c r="D190" s="199"/>
      <c r="E190" s="199"/>
      <c r="F190" s="199"/>
      <c r="G190" s="199"/>
      <c r="H190" s="199"/>
      <c r="I190" s="199"/>
      <c r="J190" s="199"/>
    </row>
    <row r="191" spans="1:10" ht="14.25">
      <c r="A191" s="203" t="s">
        <v>1113</v>
      </c>
      <c r="B191" s="204">
        <v>80.7</v>
      </c>
      <c r="C191" s="199"/>
      <c r="D191" s="199"/>
      <c r="E191" s="199"/>
      <c r="F191" s="199"/>
      <c r="G191" s="199"/>
      <c r="H191" s="199"/>
      <c r="I191" s="199"/>
      <c r="J191" s="199"/>
    </row>
    <row r="192" spans="1:10" ht="14.25">
      <c r="A192" s="203" t="s">
        <v>1114</v>
      </c>
      <c r="B192" s="204">
        <v>61.5</v>
      </c>
      <c r="C192" s="199"/>
      <c r="D192" s="199"/>
      <c r="E192" s="199"/>
      <c r="F192" s="199"/>
      <c r="G192" s="199"/>
      <c r="H192" s="199"/>
      <c r="I192" s="199"/>
      <c r="J192" s="199"/>
    </row>
    <row r="193" spans="1:10" ht="14.25">
      <c r="A193" s="203" t="s">
        <v>1115</v>
      </c>
      <c r="B193" s="204">
        <v>41.6</v>
      </c>
      <c r="C193" s="199"/>
      <c r="D193" s="199"/>
      <c r="E193" s="199"/>
      <c r="F193" s="199"/>
      <c r="G193" s="199"/>
      <c r="H193" s="199"/>
      <c r="I193" s="199"/>
      <c r="J193" s="199"/>
    </row>
    <row r="194" spans="1:10" ht="14.25">
      <c r="A194" s="203" t="s">
        <v>1116</v>
      </c>
      <c r="B194" s="204">
        <v>56.4</v>
      </c>
      <c r="C194" s="199"/>
      <c r="D194" s="199"/>
      <c r="E194" s="199"/>
      <c r="F194" s="199"/>
      <c r="G194" s="199"/>
      <c r="H194" s="199"/>
      <c r="I194" s="199"/>
      <c r="J194" s="199"/>
    </row>
    <row r="195" spans="1:10" ht="14.25">
      <c r="A195" s="203" t="s">
        <v>1117</v>
      </c>
      <c r="B195" s="204">
        <v>80.6</v>
      </c>
      <c r="C195" s="199"/>
      <c r="D195" s="199"/>
      <c r="E195" s="199"/>
      <c r="F195" s="199"/>
      <c r="G195" s="199"/>
      <c r="H195" s="199"/>
      <c r="I195" s="199"/>
      <c r="J195" s="199"/>
    </row>
    <row r="196" spans="1:10" ht="14.25">
      <c r="A196" s="203" t="s">
        <v>109</v>
      </c>
      <c r="B196" s="204">
        <v>41.4</v>
      </c>
      <c r="C196" s="199"/>
      <c r="D196" s="199"/>
      <c r="E196" s="199"/>
      <c r="F196" s="199"/>
      <c r="G196" s="199"/>
      <c r="H196" s="199"/>
      <c r="I196" s="199"/>
      <c r="J196" s="199"/>
    </row>
    <row r="197" spans="1:10" ht="14.25">
      <c r="A197" s="203" t="s">
        <v>1118</v>
      </c>
      <c r="B197" s="204">
        <v>61.6</v>
      </c>
      <c r="C197" s="199"/>
      <c r="D197" s="199"/>
      <c r="E197" s="199"/>
      <c r="F197" s="199"/>
      <c r="G197" s="199"/>
      <c r="H197" s="199"/>
      <c r="I197" s="199"/>
      <c r="J197" s="199"/>
    </row>
    <row r="198" spans="1:10" ht="14.25">
      <c r="A198" s="203" t="s">
        <v>1119</v>
      </c>
      <c r="B198" s="204">
        <v>41.7</v>
      </c>
      <c r="C198" s="199"/>
      <c r="D198" s="199"/>
      <c r="E198" s="199"/>
      <c r="F198" s="199"/>
      <c r="G198" s="199"/>
      <c r="H198" s="199"/>
      <c r="I198" s="199"/>
      <c r="J198" s="199"/>
    </row>
    <row r="199" spans="1:10" ht="14.25">
      <c r="A199" s="203" t="s">
        <v>1120</v>
      </c>
      <c r="B199" s="204">
        <v>56.2</v>
      </c>
      <c r="C199" s="199"/>
      <c r="D199" s="199"/>
      <c r="E199" s="199"/>
      <c r="F199" s="199"/>
      <c r="G199" s="199"/>
      <c r="H199" s="199"/>
      <c r="I199" s="199"/>
      <c r="J199" s="199"/>
    </row>
    <row r="200" spans="1:10" ht="14.25">
      <c r="A200" s="203" t="s">
        <v>1121</v>
      </c>
      <c r="B200" s="204">
        <v>75.2</v>
      </c>
      <c r="C200" s="199"/>
      <c r="D200" s="199"/>
      <c r="E200" s="199"/>
      <c r="F200" s="199"/>
      <c r="G200" s="199"/>
      <c r="H200" s="199"/>
      <c r="I200" s="199"/>
      <c r="J200" s="199"/>
    </row>
    <row r="201" spans="1:10" ht="14.25">
      <c r="A201" s="203" t="s">
        <v>1122</v>
      </c>
      <c r="B201" s="204">
        <v>60.5</v>
      </c>
      <c r="C201" s="199"/>
      <c r="D201" s="199"/>
      <c r="E201" s="199"/>
      <c r="F201" s="199"/>
      <c r="G201" s="199"/>
      <c r="H201" s="199"/>
      <c r="I201" s="199"/>
      <c r="J201" s="199"/>
    </row>
    <row r="202" spans="1:10" ht="14.25">
      <c r="A202" s="203" t="s">
        <v>1123</v>
      </c>
      <c r="B202" s="204">
        <v>41</v>
      </c>
      <c r="C202" s="199"/>
      <c r="D202" s="199"/>
      <c r="E202" s="199"/>
      <c r="F202" s="199"/>
      <c r="G202" s="199"/>
      <c r="H202" s="199"/>
      <c r="I202" s="199"/>
      <c r="J202" s="199"/>
    </row>
    <row r="203" spans="1:10" ht="14.25">
      <c r="A203" s="203" t="s">
        <v>1124</v>
      </c>
      <c r="B203" s="204">
        <v>58.1</v>
      </c>
      <c r="C203" s="199"/>
      <c r="D203" s="199"/>
      <c r="E203" s="199"/>
      <c r="F203" s="199"/>
      <c r="G203" s="199"/>
      <c r="H203" s="199"/>
      <c r="I203" s="199"/>
      <c r="J203" s="199"/>
    </row>
    <row r="204" spans="1:10" ht="14.25">
      <c r="A204" s="203" t="s">
        <v>1125</v>
      </c>
      <c r="B204" s="204">
        <v>75.5</v>
      </c>
      <c r="C204" s="199"/>
      <c r="D204" s="199"/>
      <c r="E204" s="199"/>
      <c r="F204" s="199"/>
      <c r="G204" s="199"/>
      <c r="H204" s="199"/>
      <c r="I204" s="199"/>
      <c r="J204" s="199"/>
    </row>
    <row r="205" spans="1:10" ht="14.25">
      <c r="A205" s="203" t="s">
        <v>1126</v>
      </c>
      <c r="B205" s="204">
        <v>60.5</v>
      </c>
      <c r="C205" s="199"/>
      <c r="D205" s="199"/>
      <c r="E205" s="199"/>
      <c r="F205" s="199"/>
      <c r="G205" s="199"/>
      <c r="H205" s="199"/>
      <c r="I205" s="199"/>
      <c r="J205" s="199"/>
    </row>
    <row r="206" spans="1:10" ht="14.25">
      <c r="A206" s="203" t="s">
        <v>1127</v>
      </c>
      <c r="B206" s="204">
        <v>40.9</v>
      </c>
      <c r="C206" s="199"/>
      <c r="D206" s="199"/>
      <c r="E206" s="199"/>
      <c r="F206" s="199"/>
      <c r="G206" s="199"/>
      <c r="H206" s="199"/>
      <c r="I206" s="199"/>
      <c r="J206" s="199"/>
    </row>
    <row r="207" spans="1:10" ht="14.25">
      <c r="A207" s="203" t="s">
        <v>110</v>
      </c>
      <c r="B207" s="204">
        <v>58</v>
      </c>
      <c r="C207" s="199"/>
      <c r="D207" s="199"/>
      <c r="E207" s="199"/>
      <c r="F207" s="199"/>
      <c r="G207" s="199"/>
      <c r="H207" s="199"/>
      <c r="I207" s="199"/>
      <c r="J207" s="199"/>
    </row>
    <row r="208" spans="1:10" ht="14.25">
      <c r="A208" s="203" t="s">
        <v>1128</v>
      </c>
      <c r="B208" s="204">
        <v>58</v>
      </c>
      <c r="C208" s="199"/>
      <c r="D208" s="199"/>
      <c r="E208" s="199"/>
      <c r="F208" s="199"/>
      <c r="G208" s="199"/>
      <c r="H208" s="199"/>
      <c r="I208" s="199"/>
      <c r="J208" s="199"/>
    </row>
    <row r="209" spans="1:10" ht="14.25">
      <c r="A209" s="203" t="s">
        <v>1129</v>
      </c>
      <c r="B209" s="204">
        <v>75.5</v>
      </c>
      <c r="C209" s="199"/>
      <c r="D209" s="199"/>
      <c r="E209" s="199"/>
      <c r="F209" s="199"/>
      <c r="G209" s="199"/>
      <c r="H209" s="199"/>
      <c r="I209" s="199"/>
      <c r="J209" s="199"/>
    </row>
    <row r="210" spans="1:10" ht="14.25">
      <c r="A210" s="203" t="s">
        <v>1130</v>
      </c>
      <c r="B210" s="204">
        <v>60.4</v>
      </c>
      <c r="C210" s="199"/>
      <c r="D210" s="199"/>
      <c r="E210" s="199"/>
      <c r="F210" s="199"/>
      <c r="G210" s="199"/>
      <c r="H210" s="199"/>
      <c r="I210" s="199"/>
      <c r="J210" s="199"/>
    </row>
    <row r="211" spans="1:10" ht="14.25">
      <c r="A211" s="203" t="s">
        <v>1131</v>
      </c>
      <c r="B211" s="204">
        <v>40.9</v>
      </c>
      <c r="C211" s="199"/>
      <c r="D211" s="199"/>
      <c r="E211" s="199"/>
      <c r="F211" s="199"/>
      <c r="G211" s="199"/>
      <c r="H211" s="199"/>
      <c r="I211" s="199"/>
      <c r="J211" s="199"/>
    </row>
    <row r="212" spans="1:10" ht="14.25">
      <c r="A212" s="203" t="s">
        <v>1132</v>
      </c>
      <c r="B212" s="204">
        <v>58.2</v>
      </c>
      <c r="C212" s="199"/>
      <c r="D212" s="199"/>
      <c r="E212" s="199"/>
      <c r="F212" s="199"/>
      <c r="G212" s="199"/>
      <c r="H212" s="199"/>
      <c r="I212" s="199"/>
      <c r="J212" s="199"/>
    </row>
    <row r="213" spans="1:10" ht="14.25">
      <c r="A213" s="203" t="s">
        <v>1133</v>
      </c>
      <c r="B213" s="204">
        <v>75.4</v>
      </c>
      <c r="C213" s="199"/>
      <c r="D213" s="199"/>
      <c r="E213" s="199"/>
      <c r="F213" s="199"/>
      <c r="G213" s="199"/>
      <c r="H213" s="199"/>
      <c r="I213" s="199"/>
      <c r="J213" s="199"/>
    </row>
    <row r="214" spans="1:10" ht="14.25">
      <c r="A214" s="203" t="s">
        <v>1134</v>
      </c>
      <c r="B214" s="204">
        <v>60.6</v>
      </c>
      <c r="C214" s="199"/>
      <c r="D214" s="199"/>
      <c r="E214" s="199"/>
      <c r="F214" s="199"/>
      <c r="G214" s="199"/>
      <c r="H214" s="199"/>
      <c r="I214" s="199"/>
      <c r="J214" s="199"/>
    </row>
    <row r="215" spans="1:10" ht="14.25">
      <c r="A215" s="203" t="s">
        <v>1135</v>
      </c>
      <c r="B215" s="204">
        <v>40.8</v>
      </c>
      <c r="C215" s="199"/>
      <c r="D215" s="199"/>
      <c r="E215" s="199"/>
      <c r="F215" s="199"/>
      <c r="G215" s="199"/>
      <c r="H215" s="199"/>
      <c r="I215" s="199"/>
      <c r="J215" s="199"/>
    </row>
    <row r="216" spans="1:10" ht="14.25">
      <c r="A216" s="203" t="s">
        <v>1136</v>
      </c>
      <c r="B216" s="204">
        <v>57.8</v>
      </c>
      <c r="C216" s="199"/>
      <c r="D216" s="199"/>
      <c r="E216" s="199"/>
      <c r="F216" s="199"/>
      <c r="G216" s="199"/>
      <c r="H216" s="199"/>
      <c r="I216" s="199"/>
      <c r="J216" s="199"/>
    </row>
    <row r="217" spans="1:10" ht="14.25">
      <c r="A217" s="203" t="s">
        <v>1451</v>
      </c>
      <c r="B217" s="204">
        <v>75.6</v>
      </c>
      <c r="C217" s="199"/>
      <c r="D217" s="199"/>
      <c r="E217" s="199"/>
      <c r="F217" s="199"/>
      <c r="G217" s="199"/>
      <c r="H217" s="199"/>
      <c r="I217" s="199"/>
      <c r="J217" s="199"/>
    </row>
    <row r="218" spans="1:10" ht="14.25">
      <c r="A218" s="203" t="s">
        <v>111</v>
      </c>
      <c r="B218" s="204">
        <v>76.1</v>
      </c>
      <c r="C218" s="199"/>
      <c r="D218" s="199"/>
      <c r="E218" s="199"/>
      <c r="F218" s="199"/>
      <c r="G218" s="199"/>
      <c r="H218" s="199"/>
      <c r="I218" s="199"/>
      <c r="J218" s="199"/>
    </row>
    <row r="219" spans="1:10" ht="14.25">
      <c r="A219" s="203" t="s">
        <v>1452</v>
      </c>
      <c r="B219" s="204">
        <v>60.7</v>
      </c>
      <c r="C219" s="199"/>
      <c r="D219" s="199"/>
      <c r="E219" s="199"/>
      <c r="F219" s="199"/>
      <c r="G219" s="199"/>
      <c r="H219" s="199"/>
      <c r="I219" s="199"/>
      <c r="J219" s="199"/>
    </row>
    <row r="220" spans="1:10" ht="14.25">
      <c r="A220" s="203" t="s">
        <v>1453</v>
      </c>
      <c r="B220" s="204">
        <v>40.9</v>
      </c>
      <c r="C220" s="199"/>
      <c r="D220" s="199"/>
      <c r="E220" s="199"/>
      <c r="F220" s="199"/>
      <c r="G220" s="199"/>
      <c r="H220" s="199"/>
      <c r="I220" s="199"/>
      <c r="J220" s="199"/>
    </row>
    <row r="221" spans="1:10" ht="14.25">
      <c r="A221" s="203" t="s">
        <v>1454</v>
      </c>
      <c r="B221" s="204">
        <v>58.2</v>
      </c>
      <c r="C221" s="199"/>
      <c r="D221" s="199"/>
      <c r="E221" s="199"/>
      <c r="F221" s="199"/>
      <c r="G221" s="199"/>
      <c r="H221" s="199"/>
      <c r="I221" s="199"/>
      <c r="J221" s="199"/>
    </row>
    <row r="222" spans="1:10" ht="14.25">
      <c r="A222" s="203" t="s">
        <v>1455</v>
      </c>
      <c r="B222" s="204">
        <v>75.4</v>
      </c>
      <c r="C222" s="199"/>
      <c r="D222" s="199"/>
      <c r="E222" s="199"/>
      <c r="F222" s="199"/>
      <c r="G222" s="199"/>
      <c r="H222" s="199"/>
      <c r="I222" s="199"/>
      <c r="J222" s="199"/>
    </row>
    <row r="223" spans="1:10" ht="14.25">
      <c r="A223" s="203" t="s">
        <v>1456</v>
      </c>
      <c r="B223" s="204">
        <v>60.4</v>
      </c>
      <c r="C223" s="199"/>
      <c r="D223" s="199"/>
      <c r="E223" s="199"/>
      <c r="F223" s="199"/>
      <c r="G223" s="199"/>
      <c r="H223" s="199"/>
      <c r="I223" s="199"/>
      <c r="J223" s="199"/>
    </row>
    <row r="224" spans="1:10" ht="14.25">
      <c r="A224" s="203" t="s">
        <v>1457</v>
      </c>
      <c r="B224" s="204">
        <v>40.8</v>
      </c>
      <c r="C224" s="199"/>
      <c r="D224" s="199"/>
      <c r="E224" s="199"/>
      <c r="F224" s="199"/>
      <c r="G224" s="199"/>
      <c r="H224" s="199"/>
      <c r="I224" s="199"/>
      <c r="J224" s="199"/>
    </row>
    <row r="225" spans="1:10" ht="14.25">
      <c r="A225" s="203" t="s">
        <v>1458</v>
      </c>
      <c r="B225" s="204">
        <v>57.6</v>
      </c>
      <c r="C225" s="199"/>
      <c r="D225" s="199"/>
      <c r="E225" s="199"/>
      <c r="F225" s="199"/>
      <c r="G225" s="199"/>
      <c r="H225" s="199"/>
      <c r="I225" s="199"/>
      <c r="J225" s="199"/>
    </row>
    <row r="226" spans="1:10" ht="14.25">
      <c r="A226" s="203" t="s">
        <v>1459</v>
      </c>
      <c r="B226" s="204">
        <v>75.6</v>
      </c>
      <c r="C226" s="199"/>
      <c r="D226" s="199"/>
      <c r="E226" s="199"/>
      <c r="F226" s="199"/>
      <c r="G226" s="199"/>
      <c r="H226" s="199"/>
      <c r="I226" s="199"/>
      <c r="J226" s="199"/>
    </row>
    <row r="227" spans="1:10" ht="14.25">
      <c r="A227" s="203" t="s">
        <v>1460</v>
      </c>
      <c r="B227" s="204">
        <v>60.5</v>
      </c>
      <c r="C227" s="199"/>
      <c r="D227" s="199"/>
      <c r="E227" s="199"/>
      <c r="F227" s="199"/>
      <c r="G227" s="199"/>
      <c r="H227" s="199"/>
      <c r="I227" s="199"/>
      <c r="J227" s="199"/>
    </row>
    <row r="228" spans="1:10" ht="14.25">
      <c r="A228" s="203" t="s">
        <v>1461</v>
      </c>
      <c r="B228" s="204">
        <v>41</v>
      </c>
      <c r="C228" s="199"/>
      <c r="D228" s="199"/>
      <c r="E228" s="199"/>
      <c r="F228" s="199"/>
      <c r="G228" s="199"/>
      <c r="H228" s="199"/>
      <c r="I228" s="199"/>
      <c r="J228" s="199"/>
    </row>
    <row r="229" spans="1:10" ht="14.25">
      <c r="A229" s="203" t="s">
        <v>112</v>
      </c>
      <c r="B229" s="204">
        <v>40.9</v>
      </c>
      <c r="C229" s="199"/>
      <c r="D229" s="199"/>
      <c r="E229" s="199"/>
      <c r="F229" s="199"/>
      <c r="G229" s="199"/>
      <c r="H229" s="199"/>
      <c r="I229" s="199"/>
      <c r="J229" s="199"/>
    </row>
    <row r="230" spans="1:10" ht="14.25">
      <c r="A230" s="203" t="s">
        <v>113</v>
      </c>
      <c r="B230" s="204">
        <v>61.2</v>
      </c>
      <c r="C230" s="199"/>
      <c r="D230" s="199"/>
      <c r="E230" s="199"/>
      <c r="F230" s="199"/>
      <c r="G230" s="199"/>
      <c r="H230" s="199"/>
      <c r="I230" s="199"/>
      <c r="J230" s="199"/>
    </row>
    <row r="231" spans="1:10" ht="14.25">
      <c r="A231" s="203" t="s">
        <v>1462</v>
      </c>
      <c r="B231" s="204">
        <v>58.4</v>
      </c>
      <c r="C231" s="199"/>
      <c r="D231" s="199"/>
      <c r="E231" s="199"/>
      <c r="F231" s="199"/>
      <c r="G231" s="199"/>
      <c r="H231" s="199"/>
      <c r="I231" s="199"/>
      <c r="J231" s="199"/>
    </row>
    <row r="232" spans="1:10" ht="14.25">
      <c r="A232" s="203" t="s">
        <v>1463</v>
      </c>
      <c r="B232" s="204">
        <v>76.7</v>
      </c>
      <c r="C232" s="199"/>
      <c r="D232" s="199"/>
      <c r="E232" s="199"/>
      <c r="F232" s="199"/>
      <c r="G232" s="199"/>
      <c r="H232" s="199"/>
      <c r="I232" s="199"/>
      <c r="J232" s="199"/>
    </row>
    <row r="233" spans="1:10" ht="14.25">
      <c r="A233" s="203" t="s">
        <v>1464</v>
      </c>
      <c r="B233" s="204">
        <v>61.1</v>
      </c>
      <c r="C233" s="199"/>
      <c r="D233" s="199"/>
      <c r="E233" s="199"/>
      <c r="F233" s="199"/>
      <c r="G233" s="199"/>
      <c r="H233" s="199"/>
      <c r="I233" s="199"/>
      <c r="J233" s="199"/>
    </row>
    <row r="234" spans="1:10" ht="14.25">
      <c r="A234" s="203" t="s">
        <v>1465</v>
      </c>
      <c r="B234" s="204">
        <v>41</v>
      </c>
      <c r="C234" s="199"/>
      <c r="D234" s="199"/>
      <c r="E234" s="199"/>
      <c r="F234" s="199"/>
      <c r="G234" s="199"/>
      <c r="H234" s="199"/>
      <c r="I234" s="199"/>
      <c r="J234" s="199"/>
    </row>
    <row r="235" spans="1:10" ht="14.25">
      <c r="A235" s="203" t="s">
        <v>1466</v>
      </c>
      <c r="B235" s="204">
        <v>58.7</v>
      </c>
      <c r="C235" s="199"/>
      <c r="D235" s="199"/>
      <c r="E235" s="199"/>
      <c r="F235" s="199"/>
      <c r="G235" s="199"/>
      <c r="H235" s="199"/>
      <c r="I235" s="199"/>
      <c r="J235" s="199"/>
    </row>
    <row r="236" spans="1:10" ht="14.25">
      <c r="A236" s="203" t="s">
        <v>1467</v>
      </c>
      <c r="B236" s="204">
        <v>76.5</v>
      </c>
      <c r="C236" s="199"/>
      <c r="D236" s="199"/>
      <c r="E236" s="199"/>
      <c r="F236" s="199"/>
      <c r="G236" s="199"/>
      <c r="H236" s="199"/>
      <c r="I236" s="199"/>
      <c r="J236" s="199"/>
    </row>
    <row r="237" spans="1:10" ht="14.25">
      <c r="A237" s="203" t="s">
        <v>1468</v>
      </c>
      <c r="B237" s="204">
        <v>61.2</v>
      </c>
      <c r="C237" s="199"/>
      <c r="D237" s="199"/>
      <c r="E237" s="199"/>
      <c r="F237" s="199"/>
      <c r="G237" s="199"/>
      <c r="H237" s="199"/>
      <c r="I237" s="199"/>
      <c r="J237" s="199"/>
    </row>
    <row r="238" spans="1:10" ht="14.25">
      <c r="A238" s="203" t="s">
        <v>1469</v>
      </c>
      <c r="B238" s="204">
        <v>41.4</v>
      </c>
      <c r="C238" s="199"/>
      <c r="D238" s="199"/>
      <c r="E238" s="199"/>
      <c r="F238" s="199"/>
      <c r="G238" s="199"/>
      <c r="H238" s="199"/>
      <c r="I238" s="199"/>
      <c r="J238" s="199"/>
    </row>
    <row r="239" spans="1:10" ht="14.25">
      <c r="A239" s="203" t="s">
        <v>1470</v>
      </c>
      <c r="B239" s="204">
        <v>58.8</v>
      </c>
      <c r="C239" s="199"/>
      <c r="D239" s="199"/>
      <c r="E239" s="199"/>
      <c r="F239" s="199"/>
      <c r="G239" s="199"/>
      <c r="H239" s="199"/>
      <c r="I239" s="199"/>
      <c r="J239" s="199"/>
    </row>
    <row r="240" spans="1:10" ht="14.25">
      <c r="A240" s="203" t="s">
        <v>1471</v>
      </c>
      <c r="B240" s="204">
        <v>76.4</v>
      </c>
      <c r="C240" s="199"/>
      <c r="D240" s="199"/>
      <c r="E240" s="199"/>
      <c r="F240" s="199"/>
      <c r="G240" s="199"/>
      <c r="H240" s="199"/>
      <c r="I240" s="199"/>
      <c r="J240" s="199"/>
    </row>
    <row r="241" spans="1:10" ht="14.25">
      <c r="A241" s="203" t="s">
        <v>114</v>
      </c>
      <c r="B241" s="204">
        <v>41.3</v>
      </c>
      <c r="C241" s="199"/>
      <c r="D241" s="199"/>
      <c r="E241" s="199"/>
      <c r="F241" s="199"/>
      <c r="G241" s="199"/>
      <c r="H241" s="199"/>
      <c r="I241" s="199"/>
      <c r="J241" s="199"/>
    </row>
    <row r="242" spans="1:10" ht="14.25">
      <c r="A242" s="203" t="s">
        <v>1472</v>
      </c>
      <c r="B242" s="204">
        <v>61.4</v>
      </c>
      <c r="C242" s="199"/>
      <c r="D242" s="199"/>
      <c r="E242" s="199"/>
      <c r="F242" s="199"/>
      <c r="G242" s="199"/>
      <c r="H242" s="199"/>
      <c r="I242" s="199"/>
      <c r="J242" s="199"/>
    </row>
    <row r="243" spans="1:10" ht="14.25">
      <c r="A243" s="203" t="s">
        <v>1473</v>
      </c>
      <c r="B243" s="204">
        <v>41.6</v>
      </c>
      <c r="C243" s="199"/>
      <c r="D243" s="199"/>
      <c r="E243" s="199"/>
      <c r="F243" s="199"/>
      <c r="G243" s="199"/>
      <c r="H243" s="199"/>
      <c r="I243" s="199"/>
      <c r="J243" s="199"/>
    </row>
    <row r="244" spans="1:10" ht="14.25">
      <c r="A244" s="203" t="s">
        <v>1474</v>
      </c>
      <c r="B244" s="204">
        <v>58.3</v>
      </c>
      <c r="C244" s="199"/>
      <c r="D244" s="199"/>
      <c r="E244" s="199"/>
      <c r="F244" s="199"/>
      <c r="G244" s="199"/>
      <c r="H244" s="199"/>
      <c r="I244" s="199"/>
      <c r="J244" s="199"/>
    </row>
    <row r="245" spans="1:10" ht="14.25">
      <c r="A245" s="203" t="s">
        <v>1475</v>
      </c>
      <c r="B245" s="204">
        <v>76.4</v>
      </c>
      <c r="C245" s="199"/>
      <c r="D245" s="199"/>
      <c r="E245" s="199"/>
      <c r="F245" s="199"/>
      <c r="G245" s="199"/>
      <c r="H245" s="199"/>
      <c r="I245" s="199"/>
      <c r="J245" s="199"/>
    </row>
    <row r="246" spans="1:10" ht="14.25">
      <c r="A246" s="203" t="s">
        <v>1476</v>
      </c>
      <c r="B246" s="204">
        <v>61.4</v>
      </c>
      <c r="C246" s="199"/>
      <c r="D246" s="199"/>
      <c r="E246" s="199"/>
      <c r="F246" s="199"/>
      <c r="G246" s="199"/>
      <c r="H246" s="199"/>
      <c r="I246" s="199"/>
      <c r="J246" s="199"/>
    </row>
    <row r="247" spans="1:10" ht="14.25">
      <c r="A247" s="203" t="s">
        <v>1477</v>
      </c>
      <c r="B247" s="204">
        <v>41.7</v>
      </c>
      <c r="C247" s="199"/>
      <c r="D247" s="199"/>
      <c r="E247" s="199"/>
      <c r="F247" s="199"/>
      <c r="G247" s="199"/>
      <c r="H247" s="199"/>
      <c r="I247" s="199"/>
      <c r="J247" s="199"/>
    </row>
    <row r="248" spans="1:10" ht="14.25">
      <c r="A248" s="203" t="s">
        <v>1478</v>
      </c>
      <c r="B248" s="204">
        <v>59</v>
      </c>
      <c r="C248" s="199"/>
      <c r="D248" s="199"/>
      <c r="E248" s="199"/>
      <c r="F248" s="199"/>
      <c r="G248" s="199"/>
      <c r="H248" s="199"/>
      <c r="I248" s="199"/>
      <c r="J248" s="199"/>
    </row>
    <row r="249" spans="1:10" ht="14.25">
      <c r="A249" s="203" t="s">
        <v>1479</v>
      </c>
      <c r="B249" s="204">
        <v>76.4</v>
      </c>
      <c r="C249" s="199"/>
      <c r="D249" s="199"/>
      <c r="E249" s="199"/>
      <c r="F249" s="199"/>
      <c r="G249" s="199"/>
      <c r="H249" s="199"/>
      <c r="I249" s="199"/>
      <c r="J249" s="199"/>
    </row>
    <row r="250" spans="1:10" ht="14.25">
      <c r="A250" s="203" t="s">
        <v>1480</v>
      </c>
      <c r="B250" s="204">
        <v>61.4</v>
      </c>
      <c r="C250" s="199"/>
      <c r="D250" s="199"/>
      <c r="E250" s="199"/>
      <c r="F250" s="199"/>
      <c r="G250" s="199"/>
      <c r="H250" s="199"/>
      <c r="I250" s="199"/>
      <c r="J250" s="199"/>
    </row>
    <row r="251" spans="1:10" ht="14.25">
      <c r="A251" s="203" t="s">
        <v>1481</v>
      </c>
      <c r="B251" s="204">
        <v>41.5</v>
      </c>
      <c r="C251" s="199"/>
      <c r="D251" s="199"/>
      <c r="E251" s="199"/>
      <c r="F251" s="199"/>
      <c r="G251" s="199"/>
      <c r="H251" s="199"/>
      <c r="I251" s="199"/>
      <c r="J251" s="199"/>
    </row>
    <row r="252" spans="1:10" ht="14.25">
      <c r="A252" s="203" t="s">
        <v>115</v>
      </c>
      <c r="B252" s="204">
        <v>57.9</v>
      </c>
      <c r="C252" s="199"/>
      <c r="D252" s="199"/>
      <c r="E252" s="199"/>
      <c r="F252" s="199"/>
      <c r="G252" s="199"/>
      <c r="H252" s="199"/>
      <c r="I252" s="199"/>
      <c r="J252" s="199"/>
    </row>
    <row r="253" spans="1:10" ht="14.25">
      <c r="A253" s="203" t="s">
        <v>1482</v>
      </c>
      <c r="B253" s="204">
        <v>58.3</v>
      </c>
      <c r="C253" s="199"/>
      <c r="D253" s="199"/>
      <c r="E253" s="199"/>
      <c r="F253" s="199"/>
      <c r="G253" s="199"/>
      <c r="H253" s="199"/>
      <c r="I253" s="199"/>
      <c r="J253" s="199"/>
    </row>
    <row r="254" spans="1:10" ht="14.25">
      <c r="A254" s="203" t="s">
        <v>1483</v>
      </c>
      <c r="B254" s="204">
        <v>76.3</v>
      </c>
      <c r="C254" s="199"/>
      <c r="D254" s="199"/>
      <c r="E254" s="199"/>
      <c r="F254" s="199"/>
      <c r="G254" s="199"/>
      <c r="H254" s="199"/>
      <c r="I254" s="199"/>
      <c r="J254" s="199"/>
    </row>
    <row r="255" spans="1:10" ht="14.25">
      <c r="A255" s="203" t="s">
        <v>1484</v>
      </c>
      <c r="B255" s="204">
        <v>61.3</v>
      </c>
      <c r="C255" s="199"/>
      <c r="D255" s="199"/>
      <c r="E255" s="199"/>
      <c r="F255" s="199"/>
      <c r="G255" s="199"/>
      <c r="H255" s="199"/>
      <c r="I255" s="199"/>
      <c r="J255" s="199"/>
    </row>
    <row r="256" spans="1:10" ht="14.25">
      <c r="A256" s="203" t="s">
        <v>1485</v>
      </c>
      <c r="B256" s="204">
        <v>41.5</v>
      </c>
      <c r="C256" s="199"/>
      <c r="D256" s="199"/>
      <c r="E256" s="199"/>
      <c r="F256" s="199"/>
      <c r="G256" s="199"/>
      <c r="H256" s="199"/>
      <c r="I256" s="199"/>
      <c r="J256" s="199"/>
    </row>
    <row r="257" spans="1:10" ht="14.25">
      <c r="A257" s="203" t="s">
        <v>1486</v>
      </c>
      <c r="B257" s="204">
        <v>58.7</v>
      </c>
      <c r="C257" s="199"/>
      <c r="D257" s="199"/>
      <c r="E257" s="199"/>
      <c r="F257" s="199"/>
      <c r="G257" s="199"/>
      <c r="H257" s="199"/>
      <c r="I257" s="199"/>
      <c r="J257" s="199"/>
    </row>
    <row r="258" spans="1:10" ht="14.25">
      <c r="A258" s="203" t="s">
        <v>1487</v>
      </c>
      <c r="B258" s="204">
        <v>76.3</v>
      </c>
      <c r="C258" s="199"/>
      <c r="D258" s="199"/>
      <c r="E258" s="199"/>
      <c r="F258" s="199"/>
      <c r="G258" s="199"/>
      <c r="H258" s="199"/>
      <c r="I258" s="199"/>
      <c r="J258" s="199"/>
    </row>
    <row r="259" spans="1:10" ht="14.25">
      <c r="A259" s="203" t="s">
        <v>1488</v>
      </c>
      <c r="B259" s="204">
        <v>61.7</v>
      </c>
      <c r="C259" s="199"/>
      <c r="D259" s="199"/>
      <c r="E259" s="199"/>
      <c r="F259" s="199"/>
      <c r="G259" s="199"/>
      <c r="H259" s="199"/>
      <c r="I259" s="199"/>
      <c r="J259" s="199"/>
    </row>
    <row r="260" spans="1:10" ht="14.25">
      <c r="A260" s="203" t="s">
        <v>1489</v>
      </c>
      <c r="B260" s="204">
        <v>41.3</v>
      </c>
      <c r="C260" s="199"/>
      <c r="D260" s="199"/>
      <c r="E260" s="199"/>
      <c r="F260" s="199"/>
      <c r="G260" s="199"/>
      <c r="H260" s="199"/>
      <c r="I260" s="199"/>
      <c r="J260" s="199"/>
    </row>
    <row r="261" spans="1:10" ht="14.25">
      <c r="A261" s="203" t="s">
        <v>1490</v>
      </c>
      <c r="B261" s="204">
        <v>58.4</v>
      </c>
      <c r="C261" s="199"/>
      <c r="D261" s="199"/>
      <c r="E261" s="199"/>
      <c r="F261" s="199"/>
      <c r="G261" s="199"/>
      <c r="H261" s="199"/>
      <c r="I261" s="199"/>
      <c r="J261" s="199"/>
    </row>
    <row r="262" spans="1:10" ht="14.25">
      <c r="A262" s="203" t="s">
        <v>1491</v>
      </c>
      <c r="B262" s="204">
        <v>75.5</v>
      </c>
      <c r="C262" s="199"/>
      <c r="D262" s="199"/>
      <c r="E262" s="199"/>
      <c r="F262" s="199"/>
      <c r="G262" s="199"/>
      <c r="H262" s="199"/>
      <c r="I262" s="199"/>
      <c r="J262" s="199"/>
    </row>
    <row r="263" spans="1:10" ht="14.25">
      <c r="A263" s="203" t="s">
        <v>116</v>
      </c>
      <c r="B263" s="204">
        <v>76.1</v>
      </c>
      <c r="C263" s="199"/>
      <c r="D263" s="199"/>
      <c r="E263" s="199"/>
      <c r="F263" s="199"/>
      <c r="G263" s="199"/>
      <c r="H263" s="199"/>
      <c r="I263" s="199"/>
      <c r="J263" s="199"/>
    </row>
    <row r="264" spans="1:10" ht="14.25">
      <c r="A264" s="203" t="s">
        <v>1492</v>
      </c>
      <c r="B264" s="204">
        <v>60.4</v>
      </c>
      <c r="C264" s="199"/>
      <c r="D264" s="199"/>
      <c r="E264" s="199"/>
      <c r="F264" s="199"/>
      <c r="G264" s="199"/>
      <c r="H264" s="199"/>
      <c r="I264" s="199"/>
      <c r="J264" s="199"/>
    </row>
    <row r="265" spans="1:10" ht="14.25">
      <c r="A265" s="203" t="s">
        <v>1493</v>
      </c>
      <c r="B265" s="204">
        <v>40.8</v>
      </c>
      <c r="C265" s="199"/>
      <c r="D265" s="199"/>
      <c r="E265" s="199"/>
      <c r="F265" s="199"/>
      <c r="G265" s="199"/>
      <c r="H265" s="199"/>
      <c r="I265" s="199"/>
      <c r="J265" s="199"/>
    </row>
    <row r="266" spans="1:10" ht="14.25">
      <c r="A266" s="203" t="s">
        <v>1494</v>
      </c>
      <c r="B266" s="204">
        <v>58</v>
      </c>
      <c r="C266" s="199"/>
      <c r="D266" s="199"/>
      <c r="E266" s="199"/>
      <c r="F266" s="199"/>
      <c r="G266" s="199"/>
      <c r="H266" s="199"/>
      <c r="I266" s="199"/>
      <c r="J266" s="199"/>
    </row>
    <row r="267" spans="1:10" ht="14.25">
      <c r="A267" s="203" t="s">
        <v>1495</v>
      </c>
      <c r="B267" s="204">
        <v>75.4</v>
      </c>
      <c r="C267" s="199"/>
      <c r="D267" s="199"/>
      <c r="E267" s="199"/>
      <c r="F267" s="199"/>
      <c r="G267" s="199"/>
      <c r="H267" s="199"/>
      <c r="I267" s="199"/>
      <c r="J267" s="199"/>
    </row>
    <row r="268" spans="1:10" ht="14.25">
      <c r="A268" s="203" t="s">
        <v>1496</v>
      </c>
      <c r="B268" s="204">
        <v>60.7</v>
      </c>
      <c r="C268" s="199"/>
      <c r="D268" s="199"/>
      <c r="E268" s="199"/>
      <c r="F268" s="199"/>
      <c r="G268" s="199"/>
      <c r="H268" s="199"/>
      <c r="I268" s="199"/>
      <c r="J268" s="199"/>
    </row>
    <row r="269" spans="1:10" ht="14.25">
      <c r="A269" s="203" t="s">
        <v>1497</v>
      </c>
      <c r="B269" s="204">
        <v>40.8</v>
      </c>
      <c r="C269" s="199"/>
      <c r="D269" s="199"/>
      <c r="E269" s="199"/>
      <c r="F269" s="199"/>
      <c r="G269" s="199"/>
      <c r="H269" s="199"/>
      <c r="I269" s="199"/>
      <c r="J269" s="199"/>
    </row>
    <row r="270" spans="1:10" ht="14.25">
      <c r="A270" s="203" t="s">
        <v>1498</v>
      </c>
      <c r="B270" s="204">
        <v>58.9</v>
      </c>
      <c r="C270" s="199"/>
      <c r="D270" s="199"/>
      <c r="E270" s="199"/>
      <c r="F270" s="199"/>
      <c r="G270" s="199"/>
      <c r="H270" s="199"/>
      <c r="I270" s="199"/>
      <c r="J270" s="199"/>
    </row>
    <row r="271" spans="1:10" ht="14.25">
      <c r="A271" s="203" t="s">
        <v>1499</v>
      </c>
      <c r="B271" s="204">
        <v>77</v>
      </c>
      <c r="C271" s="199"/>
      <c r="D271" s="199"/>
      <c r="E271" s="199"/>
      <c r="F271" s="199"/>
      <c r="G271" s="199"/>
      <c r="H271" s="199"/>
      <c r="I271" s="199"/>
      <c r="J271" s="199"/>
    </row>
    <row r="272" spans="1:10" ht="14.25">
      <c r="A272" s="203" t="s">
        <v>1500</v>
      </c>
      <c r="B272" s="204">
        <v>61.4</v>
      </c>
      <c r="C272" s="199"/>
      <c r="D272" s="199"/>
      <c r="E272" s="199"/>
      <c r="F272" s="199"/>
      <c r="G272" s="199"/>
      <c r="H272" s="199"/>
      <c r="I272" s="199"/>
      <c r="J272" s="199"/>
    </row>
    <row r="273" spans="1:10" ht="14.25">
      <c r="A273" s="203" t="s">
        <v>1501</v>
      </c>
      <c r="B273" s="204">
        <v>41.5</v>
      </c>
      <c r="C273" s="199"/>
      <c r="D273" s="199"/>
      <c r="E273" s="199"/>
      <c r="F273" s="199"/>
      <c r="G273" s="199"/>
      <c r="H273" s="199"/>
      <c r="I273" s="199"/>
      <c r="J273" s="199"/>
    </row>
    <row r="274" spans="1:10" ht="14.25">
      <c r="A274" s="203" t="s">
        <v>117</v>
      </c>
      <c r="B274" s="204">
        <v>61.2</v>
      </c>
      <c r="C274" s="199"/>
      <c r="D274" s="199"/>
      <c r="E274" s="199"/>
      <c r="F274" s="199"/>
      <c r="G274" s="199"/>
      <c r="H274" s="199"/>
      <c r="I274" s="199"/>
      <c r="J274" s="199"/>
    </row>
    <row r="275" spans="1:10" ht="14.25">
      <c r="A275" s="203" t="s">
        <v>1502</v>
      </c>
      <c r="B275" s="204">
        <v>59.1</v>
      </c>
      <c r="C275" s="199"/>
      <c r="D275" s="199"/>
      <c r="E275" s="199"/>
      <c r="F275" s="199"/>
      <c r="G275" s="199"/>
      <c r="H275" s="199"/>
      <c r="I275" s="199"/>
      <c r="J275" s="199"/>
    </row>
    <row r="276" spans="1:10" ht="14.25">
      <c r="A276" s="203" t="s">
        <v>1503</v>
      </c>
      <c r="B276" s="204">
        <v>76.2</v>
      </c>
      <c r="C276" s="199"/>
      <c r="D276" s="199"/>
      <c r="E276" s="199"/>
      <c r="F276" s="199"/>
      <c r="G276" s="199"/>
      <c r="H276" s="199"/>
      <c r="I276" s="199"/>
      <c r="J276" s="199"/>
    </row>
    <row r="277" spans="1:10" ht="14.25">
      <c r="A277" s="203" t="s">
        <v>1504</v>
      </c>
      <c r="B277" s="204">
        <v>61.4</v>
      </c>
      <c r="C277" s="199"/>
      <c r="D277" s="199"/>
      <c r="E277" s="199"/>
      <c r="F277" s="199"/>
      <c r="G277" s="199"/>
      <c r="H277" s="199"/>
      <c r="I277" s="199"/>
      <c r="J277" s="199"/>
    </row>
    <row r="278" spans="1:10" ht="14.25">
      <c r="A278" s="203" t="s">
        <v>1505</v>
      </c>
      <c r="B278" s="204">
        <v>41.4</v>
      </c>
      <c r="C278" s="199"/>
      <c r="D278" s="199"/>
      <c r="E278" s="199"/>
      <c r="F278" s="199"/>
      <c r="G278" s="199"/>
      <c r="H278" s="199"/>
      <c r="I278" s="199"/>
      <c r="J278" s="199"/>
    </row>
    <row r="279" spans="1:10" ht="14.25">
      <c r="A279" s="203" t="s">
        <v>1506</v>
      </c>
      <c r="B279" s="204">
        <v>58.6</v>
      </c>
      <c r="C279" s="199"/>
      <c r="D279" s="199"/>
      <c r="E279" s="199"/>
      <c r="F279" s="199"/>
      <c r="G279" s="199"/>
      <c r="H279" s="199"/>
      <c r="I279" s="199"/>
      <c r="J279" s="199"/>
    </row>
    <row r="280" spans="1:10" ht="14.25">
      <c r="A280" s="203" t="s">
        <v>1507</v>
      </c>
      <c r="B280" s="204">
        <v>76.1</v>
      </c>
      <c r="C280" s="199"/>
      <c r="D280" s="199"/>
      <c r="E280" s="199"/>
      <c r="F280" s="199"/>
      <c r="G280" s="199"/>
      <c r="H280" s="199"/>
      <c r="I280" s="199"/>
      <c r="J280" s="199"/>
    </row>
    <row r="281" spans="1:10" ht="14.25">
      <c r="A281" s="203" t="s">
        <v>1508</v>
      </c>
      <c r="B281" s="204">
        <v>61.4</v>
      </c>
      <c r="C281" s="199"/>
      <c r="D281" s="199"/>
      <c r="E281" s="199"/>
      <c r="F281" s="199"/>
      <c r="G281" s="199"/>
      <c r="H281" s="199"/>
      <c r="I281" s="199"/>
      <c r="J281" s="199"/>
    </row>
    <row r="282" spans="1:10" ht="14.25">
      <c r="A282" s="203" t="s">
        <v>1509</v>
      </c>
      <c r="B282" s="204">
        <v>41.4</v>
      </c>
      <c r="C282" s="199"/>
      <c r="D282" s="199"/>
      <c r="E282" s="199"/>
      <c r="F282" s="199"/>
      <c r="G282" s="199"/>
      <c r="H282" s="199"/>
      <c r="I282" s="199"/>
      <c r="J282" s="199"/>
    </row>
    <row r="283" spans="1:10" ht="14.25">
      <c r="A283" s="203" t="s">
        <v>1510</v>
      </c>
      <c r="B283" s="204">
        <v>58.9</v>
      </c>
      <c r="C283" s="199"/>
      <c r="D283" s="199"/>
      <c r="E283" s="199"/>
      <c r="F283" s="199"/>
      <c r="G283" s="199"/>
      <c r="H283" s="199"/>
      <c r="I283" s="199"/>
      <c r="J283" s="199"/>
    </row>
    <row r="284" spans="1:10" ht="14.25">
      <c r="A284" s="203" t="s">
        <v>1511</v>
      </c>
      <c r="B284" s="204">
        <v>76.4</v>
      </c>
      <c r="C284" s="199"/>
      <c r="D284" s="199"/>
      <c r="E284" s="199"/>
      <c r="F284" s="199"/>
      <c r="G284" s="199"/>
      <c r="H284" s="199"/>
      <c r="I284" s="199"/>
      <c r="J284" s="199"/>
    </row>
    <row r="285" spans="1:10" ht="14.25">
      <c r="A285" s="203" t="s">
        <v>118</v>
      </c>
      <c r="B285" s="204">
        <v>41.1</v>
      </c>
      <c r="C285" s="199"/>
      <c r="D285" s="199"/>
      <c r="E285" s="199"/>
      <c r="F285" s="199"/>
      <c r="G285" s="199"/>
      <c r="H285" s="199"/>
      <c r="I285" s="199"/>
      <c r="J285" s="199"/>
    </row>
    <row r="286" spans="1:10" ht="14.25">
      <c r="A286" s="203" t="s">
        <v>1512</v>
      </c>
      <c r="B286" s="204">
        <v>61.2</v>
      </c>
      <c r="C286" s="199"/>
      <c r="D286" s="199"/>
      <c r="E286" s="199"/>
      <c r="F286" s="199"/>
      <c r="G286" s="199"/>
      <c r="H286" s="199"/>
      <c r="I286" s="199"/>
      <c r="J286" s="199"/>
    </row>
    <row r="287" spans="1:10" ht="14.25">
      <c r="A287" s="203" t="s">
        <v>1513</v>
      </c>
      <c r="B287" s="204">
        <v>41.4</v>
      </c>
      <c r="C287" s="199"/>
      <c r="D287" s="199"/>
      <c r="E287" s="199"/>
      <c r="F287" s="199"/>
      <c r="G287" s="199"/>
      <c r="H287" s="199"/>
      <c r="I287" s="199"/>
      <c r="J287" s="199"/>
    </row>
    <row r="288" spans="1:10" ht="14.25">
      <c r="A288" s="203" t="s">
        <v>1514</v>
      </c>
      <c r="B288" s="204">
        <v>59</v>
      </c>
      <c r="C288" s="199"/>
      <c r="D288" s="199"/>
      <c r="E288" s="199"/>
      <c r="F288" s="199"/>
      <c r="G288" s="199"/>
      <c r="H288" s="199"/>
      <c r="I288" s="199"/>
      <c r="J288" s="199"/>
    </row>
    <row r="289" spans="1:10" ht="14.25">
      <c r="A289" s="203" t="s">
        <v>1515</v>
      </c>
      <c r="B289" s="204">
        <v>76.7</v>
      </c>
      <c r="C289" s="199"/>
      <c r="D289" s="199"/>
      <c r="E289" s="199"/>
      <c r="F289" s="199"/>
      <c r="G289" s="199"/>
      <c r="H289" s="199"/>
      <c r="I289" s="199"/>
      <c r="J289" s="199"/>
    </row>
    <row r="290" spans="1:10" ht="14.25">
      <c r="A290" s="203" t="s">
        <v>1516</v>
      </c>
      <c r="B290" s="204">
        <v>61.3</v>
      </c>
      <c r="C290" s="199"/>
      <c r="D290" s="199"/>
      <c r="E290" s="199"/>
      <c r="F290" s="199"/>
      <c r="G290" s="199"/>
      <c r="H290" s="199"/>
      <c r="I290" s="199"/>
      <c r="J290" s="199"/>
    </row>
    <row r="291" spans="1:10" ht="14.25">
      <c r="A291" s="203" t="s">
        <v>1517</v>
      </c>
      <c r="B291" s="204">
        <v>41.6</v>
      </c>
      <c r="C291" s="199"/>
      <c r="D291" s="199"/>
      <c r="E291" s="199"/>
      <c r="F291" s="199"/>
      <c r="G291" s="199"/>
      <c r="H291" s="199"/>
      <c r="I291" s="199"/>
      <c r="J291" s="199"/>
    </row>
    <row r="292" spans="1:10" ht="14.25">
      <c r="A292" s="203" t="s">
        <v>1518</v>
      </c>
      <c r="B292" s="204">
        <v>58.8</v>
      </c>
      <c r="C292" s="199"/>
      <c r="D292" s="199"/>
      <c r="E292" s="199"/>
      <c r="F292" s="199"/>
      <c r="G292" s="199"/>
      <c r="H292" s="199"/>
      <c r="I292" s="199"/>
      <c r="J292" s="199"/>
    </row>
    <row r="293" spans="1:10" ht="14.25">
      <c r="A293" s="203" t="s">
        <v>1519</v>
      </c>
      <c r="B293" s="204">
        <v>76.4</v>
      </c>
      <c r="C293" s="199"/>
      <c r="D293" s="199"/>
      <c r="E293" s="199"/>
      <c r="F293" s="199"/>
      <c r="G293" s="199"/>
      <c r="H293" s="199"/>
      <c r="I293" s="199"/>
      <c r="J293" s="199"/>
    </row>
    <row r="294" spans="1:10" ht="14.25">
      <c r="A294" s="203" t="s">
        <v>1520</v>
      </c>
      <c r="B294" s="204">
        <v>61.3</v>
      </c>
      <c r="C294" s="199"/>
      <c r="D294" s="199"/>
      <c r="E294" s="199"/>
      <c r="F294" s="199"/>
      <c r="G294" s="199"/>
      <c r="H294" s="199"/>
      <c r="I294" s="199"/>
      <c r="J294" s="199"/>
    </row>
    <row r="295" spans="1:10" ht="14.25">
      <c r="A295" s="203" t="s">
        <v>1521</v>
      </c>
      <c r="B295" s="204">
        <v>41.5</v>
      </c>
      <c r="C295" s="199"/>
      <c r="D295" s="199"/>
      <c r="E295" s="199"/>
      <c r="F295" s="199"/>
      <c r="G295" s="199"/>
      <c r="H295" s="199"/>
      <c r="I295" s="199"/>
      <c r="J295" s="199"/>
    </row>
    <row r="296" spans="1:10" ht="14.25">
      <c r="A296" s="203" t="s">
        <v>119</v>
      </c>
      <c r="B296" s="204">
        <v>58</v>
      </c>
      <c r="C296" s="199"/>
      <c r="D296" s="199"/>
      <c r="E296" s="199"/>
      <c r="F296" s="199"/>
      <c r="G296" s="199"/>
      <c r="H296" s="199"/>
      <c r="I296" s="199"/>
      <c r="J296" s="199"/>
    </row>
    <row r="297" spans="1:10" ht="14.25">
      <c r="A297" s="203" t="s">
        <v>1522</v>
      </c>
      <c r="B297" s="204">
        <v>59</v>
      </c>
      <c r="C297" s="199"/>
      <c r="D297" s="199"/>
      <c r="E297" s="199"/>
      <c r="F297" s="199"/>
      <c r="G297" s="199"/>
      <c r="H297" s="199"/>
      <c r="I297" s="199"/>
      <c r="J297" s="199"/>
    </row>
    <row r="298" spans="1:10" ht="14.25">
      <c r="A298" s="203" t="s">
        <v>1523</v>
      </c>
      <c r="B298" s="204">
        <v>76.2</v>
      </c>
      <c r="C298" s="199"/>
      <c r="D298" s="199"/>
      <c r="E298" s="199"/>
      <c r="F298" s="199"/>
      <c r="G298" s="199"/>
      <c r="H298" s="199"/>
      <c r="I298" s="199"/>
      <c r="J298" s="199"/>
    </row>
    <row r="299" spans="1:10" ht="14.25">
      <c r="A299" s="203" t="s">
        <v>1524</v>
      </c>
      <c r="B299" s="204">
        <v>61.4</v>
      </c>
      <c r="C299" s="199"/>
      <c r="D299" s="199"/>
      <c r="E299" s="199"/>
      <c r="F299" s="199"/>
      <c r="G299" s="199"/>
      <c r="H299" s="199"/>
      <c r="I299" s="199"/>
      <c r="J299" s="199"/>
    </row>
    <row r="300" spans="1:10" ht="14.25">
      <c r="A300" s="203" t="s">
        <v>1525</v>
      </c>
      <c r="B300" s="204">
        <v>42.1</v>
      </c>
      <c r="C300" s="199"/>
      <c r="D300" s="199"/>
      <c r="E300" s="199"/>
      <c r="F300" s="199"/>
      <c r="G300" s="199"/>
      <c r="H300" s="199"/>
      <c r="I300" s="199"/>
      <c r="J300" s="199"/>
    </row>
    <row r="301" spans="1:10" ht="14.25">
      <c r="A301" s="203" t="s">
        <v>1526</v>
      </c>
      <c r="B301" s="204">
        <v>58.9</v>
      </c>
      <c r="C301" s="199"/>
      <c r="D301" s="199"/>
      <c r="E301" s="199"/>
      <c r="F301" s="199"/>
      <c r="G301" s="199"/>
      <c r="H301" s="199"/>
      <c r="I301" s="199"/>
      <c r="J301" s="199"/>
    </row>
    <row r="302" spans="1:10" ht="14.25">
      <c r="A302" s="203" t="s">
        <v>1527</v>
      </c>
      <c r="B302" s="204">
        <v>76</v>
      </c>
      <c r="C302" s="199"/>
      <c r="D302" s="199"/>
      <c r="E302" s="199"/>
      <c r="F302" s="199"/>
      <c r="G302" s="199"/>
      <c r="H302" s="199"/>
      <c r="I302" s="199"/>
      <c r="J302" s="199"/>
    </row>
    <row r="303" spans="1:10" ht="14.25">
      <c r="A303" s="203" t="s">
        <v>1528</v>
      </c>
      <c r="B303" s="204">
        <v>61.3</v>
      </c>
      <c r="C303" s="199"/>
      <c r="D303" s="199"/>
      <c r="E303" s="199"/>
      <c r="F303" s="199"/>
      <c r="G303" s="199"/>
      <c r="H303" s="199"/>
      <c r="I303" s="199"/>
      <c r="J303" s="199"/>
    </row>
    <row r="304" spans="1:10" ht="14.25">
      <c r="A304" s="203" t="s">
        <v>1529</v>
      </c>
      <c r="B304" s="204">
        <v>41.3</v>
      </c>
      <c r="C304" s="199"/>
      <c r="D304" s="199"/>
      <c r="E304" s="199"/>
      <c r="F304" s="199"/>
      <c r="G304" s="199"/>
      <c r="H304" s="199"/>
      <c r="I304" s="199"/>
      <c r="J304" s="199"/>
    </row>
    <row r="305" spans="1:10" ht="14.25">
      <c r="A305" s="203" t="s">
        <v>1530</v>
      </c>
      <c r="B305" s="204">
        <v>58.3</v>
      </c>
      <c r="C305" s="199"/>
      <c r="D305" s="199"/>
      <c r="E305" s="199"/>
      <c r="F305" s="199"/>
      <c r="G305" s="199"/>
      <c r="H305" s="199"/>
      <c r="I305" s="199"/>
      <c r="J305" s="199"/>
    </row>
    <row r="306" spans="1:10" ht="14.25">
      <c r="A306" s="203" t="s">
        <v>1531</v>
      </c>
      <c r="B306" s="204">
        <v>77.5</v>
      </c>
      <c r="C306" s="199"/>
      <c r="D306" s="199"/>
      <c r="E306" s="199"/>
      <c r="F306" s="199"/>
      <c r="G306" s="199"/>
      <c r="H306" s="199"/>
      <c r="I306" s="199"/>
      <c r="J306" s="199"/>
    </row>
    <row r="307" spans="1:10" ht="14.25">
      <c r="A307" s="203" t="s">
        <v>120</v>
      </c>
      <c r="B307" s="204">
        <v>75.8</v>
      </c>
      <c r="C307" s="199"/>
      <c r="D307" s="199"/>
      <c r="E307" s="199"/>
      <c r="F307" s="199"/>
      <c r="G307" s="199"/>
      <c r="H307" s="199"/>
      <c r="I307" s="199"/>
      <c r="J307" s="199"/>
    </row>
    <row r="308" spans="1:10" ht="14.25">
      <c r="A308" s="203" t="s">
        <v>1532</v>
      </c>
      <c r="B308" s="204">
        <v>60.4</v>
      </c>
      <c r="C308" s="199"/>
      <c r="D308" s="199"/>
      <c r="E308" s="199"/>
      <c r="F308" s="199"/>
      <c r="G308" s="199"/>
      <c r="H308" s="199"/>
      <c r="I308" s="199"/>
      <c r="J308" s="199"/>
    </row>
    <row r="309" spans="1:10" ht="14.25">
      <c r="A309" s="203" t="s">
        <v>1533</v>
      </c>
      <c r="B309" s="204">
        <v>40.9</v>
      </c>
      <c r="C309" s="199"/>
      <c r="D309" s="199"/>
      <c r="E309" s="199"/>
      <c r="F309" s="199"/>
      <c r="G309" s="199"/>
      <c r="H309" s="199"/>
      <c r="I309" s="199"/>
      <c r="J309" s="199"/>
    </row>
    <row r="310" spans="1:10" ht="14.25">
      <c r="A310" s="203" t="s">
        <v>1534</v>
      </c>
      <c r="B310" s="204">
        <v>57.6</v>
      </c>
      <c r="C310" s="199"/>
      <c r="D310" s="199"/>
      <c r="E310" s="199"/>
      <c r="F310" s="199"/>
      <c r="G310" s="199"/>
      <c r="H310" s="199"/>
      <c r="I310" s="199"/>
      <c r="J310" s="199"/>
    </row>
    <row r="311" spans="1:10" ht="14.25">
      <c r="A311" s="203" t="s">
        <v>1535</v>
      </c>
      <c r="B311" s="204">
        <v>77.2</v>
      </c>
      <c r="C311" s="199"/>
      <c r="D311" s="199"/>
      <c r="E311" s="199"/>
      <c r="F311" s="199"/>
      <c r="G311" s="199"/>
      <c r="H311" s="199"/>
      <c r="I311" s="199"/>
      <c r="J311" s="199"/>
    </row>
    <row r="312" spans="1:10" ht="14.25">
      <c r="A312" s="203" t="s">
        <v>1536</v>
      </c>
      <c r="B312" s="204">
        <v>60.4</v>
      </c>
      <c r="C312" s="199"/>
      <c r="D312" s="199"/>
      <c r="E312" s="199"/>
      <c r="F312" s="199"/>
      <c r="G312" s="199"/>
      <c r="H312" s="199"/>
      <c r="I312" s="199"/>
      <c r="J312" s="199"/>
    </row>
    <row r="313" spans="1:10" ht="14.25">
      <c r="A313" s="203" t="s">
        <v>1537</v>
      </c>
      <c r="B313" s="204">
        <v>41.2</v>
      </c>
      <c r="C313" s="199"/>
      <c r="D313" s="199"/>
      <c r="E313" s="199"/>
      <c r="F313" s="199"/>
      <c r="G313" s="199"/>
      <c r="H313" s="199"/>
      <c r="I313" s="199"/>
      <c r="J313" s="199"/>
    </row>
    <row r="314" spans="1:10" ht="14.25">
      <c r="A314" s="203" t="s">
        <v>1538</v>
      </c>
      <c r="B314" s="204">
        <v>57.8</v>
      </c>
      <c r="C314" s="199"/>
      <c r="D314" s="199"/>
      <c r="E314" s="199"/>
      <c r="F314" s="199"/>
      <c r="G314" s="199"/>
      <c r="H314" s="199"/>
      <c r="I314" s="199"/>
      <c r="J314" s="199"/>
    </row>
    <row r="315" spans="1:10" ht="14.25">
      <c r="A315" s="203" t="s">
        <v>1539</v>
      </c>
      <c r="B315" s="204">
        <v>77.4</v>
      </c>
      <c r="C315" s="199"/>
      <c r="D315" s="199"/>
      <c r="E315" s="199"/>
      <c r="F315" s="199"/>
      <c r="G315" s="199"/>
      <c r="H315" s="199"/>
      <c r="I315" s="199"/>
      <c r="J315" s="199"/>
    </row>
    <row r="316" spans="1:10" ht="14.25">
      <c r="A316" s="203" t="s">
        <v>1540</v>
      </c>
      <c r="B316" s="204">
        <v>60.4</v>
      </c>
      <c r="C316" s="199"/>
      <c r="D316" s="199"/>
      <c r="E316" s="199"/>
      <c r="F316" s="199"/>
      <c r="G316" s="199"/>
      <c r="H316" s="199"/>
      <c r="I316" s="199"/>
      <c r="J316" s="199"/>
    </row>
    <row r="317" spans="1:10" ht="14.25">
      <c r="A317" s="203" t="s">
        <v>1541</v>
      </c>
      <c r="B317" s="204">
        <v>40.9</v>
      </c>
      <c r="C317" s="199"/>
      <c r="D317" s="199"/>
      <c r="E317" s="199"/>
      <c r="F317" s="199"/>
      <c r="G317" s="199"/>
      <c r="H317" s="199"/>
      <c r="I317" s="199"/>
      <c r="J317" s="199"/>
    </row>
    <row r="318" spans="1:10" ht="14.25">
      <c r="A318" s="203" t="s">
        <v>121</v>
      </c>
      <c r="B318" s="204">
        <v>61.1</v>
      </c>
      <c r="C318" s="199"/>
      <c r="D318" s="199"/>
      <c r="E318" s="199"/>
      <c r="F318" s="199"/>
      <c r="G318" s="199"/>
      <c r="H318" s="199"/>
      <c r="I318" s="199"/>
      <c r="J318" s="199"/>
    </row>
    <row r="319" spans="1:10" ht="14.25">
      <c r="A319" s="203" t="s">
        <v>1542</v>
      </c>
      <c r="B319" s="204">
        <v>57.6</v>
      </c>
      <c r="C319" s="199"/>
      <c r="D319" s="199"/>
      <c r="E319" s="199"/>
      <c r="F319" s="199"/>
      <c r="G319" s="199"/>
      <c r="H319" s="199"/>
      <c r="I319" s="199"/>
      <c r="J319" s="199"/>
    </row>
    <row r="320" spans="1:10" ht="14.25">
      <c r="A320" s="203" t="s">
        <v>1543</v>
      </c>
      <c r="B320" s="204">
        <v>77.4</v>
      </c>
      <c r="C320" s="199"/>
      <c r="D320" s="199"/>
      <c r="E320" s="199"/>
      <c r="F320" s="199"/>
      <c r="G320" s="199"/>
      <c r="H320" s="199"/>
      <c r="I320" s="199"/>
      <c r="J320" s="199"/>
    </row>
    <row r="321" spans="1:10" ht="14.25">
      <c r="A321" s="203" t="s">
        <v>1544</v>
      </c>
      <c r="B321" s="204">
        <v>60.4</v>
      </c>
      <c r="C321" s="199"/>
      <c r="D321" s="199"/>
      <c r="E321" s="199"/>
      <c r="F321" s="199"/>
      <c r="G321" s="199"/>
      <c r="H321" s="199"/>
      <c r="I321" s="199"/>
      <c r="J321" s="199"/>
    </row>
    <row r="322" spans="1:10" ht="14.25">
      <c r="A322" s="203" t="s">
        <v>1545</v>
      </c>
      <c r="B322" s="204">
        <v>40.9</v>
      </c>
      <c r="C322" s="199"/>
      <c r="D322" s="199"/>
      <c r="E322" s="199"/>
      <c r="F322" s="199"/>
      <c r="G322" s="199"/>
      <c r="H322" s="199"/>
      <c r="I322" s="199"/>
      <c r="J322" s="199"/>
    </row>
    <row r="323" spans="1:10" ht="14.25">
      <c r="A323" s="203" t="s">
        <v>1546</v>
      </c>
      <c r="B323" s="204">
        <v>57.7</v>
      </c>
      <c r="C323" s="199"/>
      <c r="D323" s="199"/>
      <c r="E323" s="199"/>
      <c r="F323" s="199"/>
      <c r="G323" s="199"/>
      <c r="H323" s="199"/>
      <c r="I323" s="199"/>
      <c r="J323" s="199"/>
    </row>
    <row r="324" spans="1:10" ht="14.25">
      <c r="A324" s="203" t="s">
        <v>1547</v>
      </c>
      <c r="B324" s="204">
        <v>77.3</v>
      </c>
      <c r="C324" s="199"/>
      <c r="D324" s="199"/>
      <c r="E324" s="199"/>
      <c r="F324" s="199"/>
      <c r="G324" s="199"/>
      <c r="H324" s="199"/>
      <c r="I324" s="199"/>
      <c r="J324" s="199"/>
    </row>
    <row r="325" spans="1:10" ht="14.25">
      <c r="A325" s="203" t="s">
        <v>1548</v>
      </c>
      <c r="B325" s="204">
        <v>60.4</v>
      </c>
      <c r="C325" s="199"/>
      <c r="D325" s="199"/>
      <c r="E325" s="199"/>
      <c r="F325" s="199"/>
      <c r="G325" s="199"/>
      <c r="H325" s="199"/>
      <c r="I325" s="199"/>
      <c r="J325" s="199"/>
    </row>
    <row r="326" spans="1:10" ht="14.25">
      <c r="A326" s="203" t="s">
        <v>1549</v>
      </c>
      <c r="B326" s="204">
        <v>40.9</v>
      </c>
      <c r="C326" s="199"/>
      <c r="D326" s="199"/>
      <c r="E326" s="199"/>
      <c r="F326" s="199"/>
      <c r="G326" s="199"/>
      <c r="H326" s="199"/>
      <c r="I326" s="199"/>
      <c r="J326" s="199"/>
    </row>
    <row r="327" spans="1:10" ht="14.25">
      <c r="A327" s="203" t="s">
        <v>1550</v>
      </c>
      <c r="B327" s="204">
        <v>57.6</v>
      </c>
      <c r="C327" s="199"/>
      <c r="D327" s="199"/>
      <c r="E327" s="199"/>
      <c r="F327" s="199"/>
      <c r="G327" s="199"/>
      <c r="H327" s="199"/>
      <c r="I327" s="199"/>
      <c r="J327" s="199"/>
    </row>
    <row r="328" spans="1:10" ht="14.25">
      <c r="A328" s="203" t="s">
        <v>1551</v>
      </c>
      <c r="B328" s="204">
        <v>77.2</v>
      </c>
      <c r="C328" s="199"/>
      <c r="D328" s="199"/>
      <c r="E328" s="199"/>
      <c r="F328" s="199"/>
      <c r="G328" s="199"/>
      <c r="H328" s="199"/>
      <c r="I328" s="199"/>
      <c r="J328" s="199"/>
    </row>
    <row r="329" spans="1:10" ht="14.25">
      <c r="A329" s="203" t="s">
        <v>122</v>
      </c>
      <c r="B329" s="204">
        <v>41.3</v>
      </c>
      <c r="C329" s="199"/>
      <c r="D329" s="199"/>
      <c r="E329" s="199"/>
      <c r="F329" s="199"/>
      <c r="G329" s="199"/>
      <c r="H329" s="199"/>
      <c r="I329" s="199"/>
      <c r="J329" s="199"/>
    </row>
    <row r="330" spans="1:10" ht="14.25">
      <c r="A330" s="203" t="s">
        <v>1552</v>
      </c>
      <c r="B330" s="204">
        <v>60.6</v>
      </c>
      <c r="C330" s="199"/>
      <c r="D330" s="199"/>
      <c r="E330" s="199"/>
      <c r="F330" s="199"/>
      <c r="G330" s="199"/>
      <c r="H330" s="199"/>
      <c r="I330" s="199"/>
      <c r="J330" s="199"/>
    </row>
    <row r="331" spans="1:10" ht="14.25">
      <c r="A331" s="203" t="s">
        <v>1553</v>
      </c>
      <c r="B331" s="204">
        <v>40.7</v>
      </c>
      <c r="C331" s="199"/>
      <c r="D331" s="199"/>
      <c r="E331" s="199"/>
      <c r="F331" s="199"/>
      <c r="G331" s="199"/>
      <c r="H331" s="199"/>
      <c r="I331" s="199"/>
      <c r="J331" s="199"/>
    </row>
    <row r="332" spans="1:10" ht="14.25">
      <c r="A332" s="203" t="s">
        <v>1554</v>
      </c>
      <c r="B332" s="204">
        <v>57.7</v>
      </c>
      <c r="C332" s="199"/>
      <c r="D332" s="199"/>
      <c r="E332" s="199"/>
      <c r="F332" s="199"/>
      <c r="G332" s="199"/>
      <c r="H332" s="199"/>
      <c r="I332" s="199"/>
      <c r="J332" s="199"/>
    </row>
    <row r="333" spans="1:10" ht="14.25">
      <c r="A333" s="203" t="s">
        <v>1555</v>
      </c>
      <c r="B333" s="204">
        <v>78</v>
      </c>
      <c r="C333" s="199"/>
      <c r="D333" s="199"/>
      <c r="E333" s="199"/>
      <c r="F333" s="199"/>
      <c r="G333" s="199"/>
      <c r="H333" s="199"/>
      <c r="I333" s="199"/>
      <c r="J333" s="199"/>
    </row>
    <row r="334" spans="1:10" ht="14.25">
      <c r="A334" s="203" t="s">
        <v>1556</v>
      </c>
      <c r="B334" s="204">
        <v>60.5</v>
      </c>
      <c r="C334" s="199"/>
      <c r="D334" s="199"/>
      <c r="E334" s="199"/>
      <c r="F334" s="199"/>
      <c r="G334" s="199"/>
      <c r="H334" s="199"/>
      <c r="I334" s="199"/>
      <c r="J334" s="199"/>
    </row>
    <row r="335" spans="1:10" ht="14.25">
      <c r="A335" s="203" t="s">
        <v>1557</v>
      </c>
      <c r="B335" s="204">
        <v>40.9</v>
      </c>
      <c r="C335" s="199"/>
      <c r="D335" s="199"/>
      <c r="E335" s="199"/>
      <c r="F335" s="199"/>
      <c r="G335" s="199"/>
      <c r="H335" s="199"/>
      <c r="I335" s="199"/>
      <c r="J335" s="199"/>
    </row>
    <row r="336" spans="1:10" ht="14.25">
      <c r="A336" s="203" t="s">
        <v>1558</v>
      </c>
      <c r="B336" s="204">
        <v>57.5</v>
      </c>
      <c r="C336" s="199"/>
      <c r="D336" s="199"/>
      <c r="E336" s="199"/>
      <c r="F336" s="199"/>
      <c r="G336" s="199"/>
      <c r="H336" s="199"/>
      <c r="I336" s="199"/>
      <c r="J336" s="199"/>
    </row>
    <row r="337" spans="1:10" ht="14.25">
      <c r="A337" s="203" t="s">
        <v>1559</v>
      </c>
      <c r="B337" s="204">
        <v>80.4</v>
      </c>
      <c r="C337" s="199"/>
      <c r="D337" s="199"/>
      <c r="E337" s="199"/>
      <c r="F337" s="199"/>
      <c r="G337" s="199"/>
      <c r="H337" s="199"/>
      <c r="I337" s="199"/>
      <c r="J337" s="199"/>
    </row>
    <row r="338" spans="1:10" ht="14.25">
      <c r="A338" s="203" t="s">
        <v>1560</v>
      </c>
      <c r="B338" s="204">
        <v>61.5</v>
      </c>
      <c r="C338" s="199"/>
      <c r="D338" s="199"/>
      <c r="E338" s="199"/>
      <c r="F338" s="199"/>
      <c r="G338" s="199"/>
      <c r="H338" s="199"/>
      <c r="I338" s="199"/>
      <c r="J338" s="199"/>
    </row>
    <row r="339" spans="1:10" ht="14.25">
      <c r="A339" s="203" t="s">
        <v>1561</v>
      </c>
      <c r="B339" s="204">
        <v>41.3</v>
      </c>
      <c r="C339" s="199"/>
      <c r="D339" s="199"/>
      <c r="E339" s="199"/>
      <c r="F339" s="199"/>
      <c r="G339" s="199"/>
      <c r="H339" s="199"/>
      <c r="I339" s="199"/>
      <c r="J339" s="199"/>
    </row>
    <row r="340" spans="1:10" ht="14.25">
      <c r="A340" s="203" t="s">
        <v>123</v>
      </c>
      <c r="B340" s="204">
        <v>57.5</v>
      </c>
      <c r="C340" s="199"/>
      <c r="D340" s="199"/>
      <c r="E340" s="199"/>
      <c r="F340" s="199"/>
      <c r="G340" s="199"/>
      <c r="H340" s="199"/>
      <c r="I340" s="199"/>
      <c r="J340" s="199"/>
    </row>
    <row r="341" spans="1:10" ht="14.25">
      <c r="A341" s="203" t="s">
        <v>124</v>
      </c>
      <c r="B341" s="204">
        <v>57.9</v>
      </c>
      <c r="C341" s="199"/>
      <c r="D341" s="199"/>
      <c r="E341" s="199"/>
      <c r="F341" s="199"/>
      <c r="G341" s="199"/>
      <c r="H341" s="199"/>
      <c r="I341" s="199"/>
      <c r="J341" s="199"/>
    </row>
    <row r="342" spans="1:10" ht="14.25">
      <c r="A342" s="203" t="s">
        <v>1562</v>
      </c>
      <c r="B342" s="204">
        <v>57.9</v>
      </c>
      <c r="C342" s="199"/>
      <c r="D342" s="199"/>
      <c r="E342" s="199"/>
      <c r="F342" s="199"/>
      <c r="G342" s="199"/>
      <c r="H342" s="199"/>
      <c r="I342" s="199"/>
      <c r="J342" s="199"/>
    </row>
    <row r="343" spans="1:10" ht="14.25">
      <c r="A343" s="203" t="s">
        <v>1563</v>
      </c>
      <c r="B343" s="204">
        <v>80.4</v>
      </c>
      <c r="C343" s="199"/>
      <c r="D343" s="199"/>
      <c r="E343" s="199"/>
      <c r="F343" s="199"/>
      <c r="G343" s="199"/>
      <c r="H343" s="199"/>
      <c r="I343" s="199"/>
      <c r="J343" s="199"/>
    </row>
    <row r="344" spans="1:10" ht="14.25">
      <c r="A344" s="203" t="s">
        <v>1564</v>
      </c>
      <c r="B344" s="204">
        <v>61.4</v>
      </c>
      <c r="C344" s="199"/>
      <c r="D344" s="199"/>
      <c r="E344" s="199"/>
      <c r="F344" s="199"/>
      <c r="G344" s="199"/>
      <c r="H344" s="199"/>
      <c r="I344" s="199"/>
      <c r="J344" s="199"/>
    </row>
    <row r="345" spans="1:10" ht="14.25">
      <c r="A345" s="203" t="s">
        <v>1565</v>
      </c>
      <c r="B345" s="204">
        <v>42</v>
      </c>
      <c r="C345" s="199"/>
      <c r="D345" s="199"/>
      <c r="E345" s="199"/>
      <c r="F345" s="199"/>
      <c r="G345" s="199"/>
      <c r="H345" s="199"/>
      <c r="I345" s="199"/>
      <c r="J345" s="199"/>
    </row>
    <row r="346" spans="1:10" ht="14.25">
      <c r="A346" s="203" t="s">
        <v>1566</v>
      </c>
      <c r="B346" s="204">
        <v>58.3</v>
      </c>
      <c r="C346" s="199"/>
      <c r="D346" s="199"/>
      <c r="E346" s="199"/>
      <c r="F346" s="199"/>
      <c r="G346" s="199"/>
      <c r="H346" s="199"/>
      <c r="I346" s="199"/>
      <c r="J346" s="199"/>
    </row>
    <row r="347" spans="1:10" ht="14.25">
      <c r="A347" s="203" t="s">
        <v>1567</v>
      </c>
      <c r="B347" s="204">
        <v>80.6</v>
      </c>
      <c r="C347" s="199"/>
      <c r="D347" s="199"/>
      <c r="E347" s="199"/>
      <c r="F347" s="199"/>
      <c r="G347" s="199"/>
      <c r="H347" s="199"/>
      <c r="I347" s="199"/>
      <c r="J347" s="199"/>
    </row>
    <row r="348" spans="1:10" ht="14.25">
      <c r="A348" s="203" t="s">
        <v>1568</v>
      </c>
      <c r="B348" s="204">
        <v>61.4</v>
      </c>
      <c r="C348" s="199"/>
      <c r="D348" s="199"/>
      <c r="E348" s="199"/>
      <c r="F348" s="199"/>
      <c r="G348" s="199"/>
      <c r="H348" s="199"/>
      <c r="I348" s="199"/>
      <c r="J348" s="199"/>
    </row>
    <row r="349" spans="1:10" ht="14.25">
      <c r="A349" s="203" t="s">
        <v>1569</v>
      </c>
      <c r="B349" s="204">
        <v>41.6</v>
      </c>
      <c r="C349" s="199"/>
      <c r="D349" s="199"/>
      <c r="E349" s="199"/>
      <c r="F349" s="199"/>
      <c r="G349" s="199"/>
      <c r="H349" s="199"/>
      <c r="I349" s="199"/>
      <c r="J349" s="199"/>
    </row>
    <row r="350" spans="1:10" ht="14.25">
      <c r="A350" s="203" t="s">
        <v>1570</v>
      </c>
      <c r="B350" s="204">
        <v>58.5</v>
      </c>
      <c r="C350" s="199"/>
      <c r="D350" s="199"/>
      <c r="E350" s="199"/>
      <c r="F350" s="199"/>
      <c r="G350" s="199"/>
      <c r="H350" s="199"/>
      <c r="I350" s="199"/>
      <c r="J350" s="199"/>
    </row>
    <row r="351" spans="1:10" ht="14.25">
      <c r="A351" s="203" t="s">
        <v>1571</v>
      </c>
      <c r="B351" s="204">
        <v>81.1</v>
      </c>
      <c r="C351" s="199"/>
      <c r="D351" s="199"/>
      <c r="E351" s="199"/>
      <c r="F351" s="199"/>
      <c r="G351" s="199"/>
      <c r="H351" s="199"/>
      <c r="I351" s="199"/>
      <c r="J351" s="199"/>
    </row>
    <row r="352" spans="1:10" ht="14.25">
      <c r="A352" s="203" t="s">
        <v>125</v>
      </c>
      <c r="B352" s="204">
        <v>76.1</v>
      </c>
      <c r="C352" s="199"/>
      <c r="D352" s="199"/>
      <c r="E352" s="199"/>
      <c r="F352" s="199"/>
      <c r="G352" s="199"/>
      <c r="H352" s="199"/>
      <c r="I352" s="199"/>
      <c r="J352" s="199"/>
    </row>
    <row r="353" spans="1:10" ht="14.25">
      <c r="A353" s="203" t="s">
        <v>1572</v>
      </c>
      <c r="B353" s="204">
        <v>61.4</v>
      </c>
      <c r="C353" s="199"/>
      <c r="D353" s="199"/>
      <c r="E353" s="199"/>
      <c r="F353" s="199"/>
      <c r="G353" s="199"/>
      <c r="H353" s="199"/>
      <c r="I353" s="199"/>
      <c r="J353" s="199"/>
    </row>
    <row r="354" spans="1:10" ht="14.25">
      <c r="A354" s="203" t="s">
        <v>1573</v>
      </c>
      <c r="B354" s="204">
        <v>41.8</v>
      </c>
      <c r="C354" s="199"/>
      <c r="D354" s="199"/>
      <c r="E354" s="199"/>
      <c r="F354" s="199"/>
      <c r="G354" s="199"/>
      <c r="H354" s="199"/>
      <c r="I354" s="199"/>
      <c r="J354" s="199"/>
    </row>
    <row r="355" spans="1:10" ht="14.25">
      <c r="A355" s="203" t="s">
        <v>1574</v>
      </c>
      <c r="B355" s="204">
        <v>58.3</v>
      </c>
      <c r="C355" s="199"/>
      <c r="D355" s="199"/>
      <c r="E355" s="199"/>
      <c r="F355" s="199"/>
      <c r="G355" s="199"/>
      <c r="H355" s="199"/>
      <c r="I355" s="199"/>
      <c r="J355" s="199"/>
    </row>
    <row r="356" spans="1:10" ht="14.25">
      <c r="A356" s="203" t="s">
        <v>1575</v>
      </c>
      <c r="B356" s="204">
        <v>80.5</v>
      </c>
      <c r="C356" s="199"/>
      <c r="D356" s="199"/>
      <c r="E356" s="199"/>
      <c r="F356" s="199"/>
      <c r="G356" s="199"/>
      <c r="H356" s="199"/>
      <c r="I356" s="199"/>
      <c r="J356" s="199"/>
    </row>
    <row r="357" spans="1:10" ht="14.25">
      <c r="A357" s="203" t="s">
        <v>1576</v>
      </c>
      <c r="B357" s="204">
        <v>61.5</v>
      </c>
      <c r="C357" s="199"/>
      <c r="D357" s="199"/>
      <c r="E357" s="199"/>
      <c r="F357" s="199"/>
      <c r="G357" s="199"/>
      <c r="H357" s="199"/>
      <c r="I357" s="199"/>
      <c r="J357" s="199"/>
    </row>
    <row r="358" spans="1:10" ht="14.25">
      <c r="A358" s="203" t="s">
        <v>1577</v>
      </c>
      <c r="B358" s="204">
        <v>41.6</v>
      </c>
      <c r="C358" s="199"/>
      <c r="D358" s="199"/>
      <c r="E358" s="199"/>
      <c r="F358" s="199"/>
      <c r="G358" s="199"/>
      <c r="H358" s="199"/>
      <c r="I358" s="199"/>
      <c r="J358" s="199"/>
    </row>
    <row r="359" spans="1:10" ht="14.25">
      <c r="A359" s="203" t="s">
        <v>1578</v>
      </c>
      <c r="B359" s="204">
        <v>58.2</v>
      </c>
      <c r="C359" s="199"/>
      <c r="D359" s="199"/>
      <c r="E359" s="199"/>
      <c r="F359" s="199"/>
      <c r="G359" s="199"/>
      <c r="H359" s="199"/>
      <c r="I359" s="199"/>
      <c r="J359" s="199"/>
    </row>
    <row r="360" spans="1:10" ht="14.25">
      <c r="A360" s="203" t="s">
        <v>1579</v>
      </c>
      <c r="B360" s="204">
        <v>80.6</v>
      </c>
      <c r="C360" s="199"/>
      <c r="D360" s="199"/>
      <c r="E360" s="199"/>
      <c r="F360" s="199"/>
      <c r="G360" s="199"/>
      <c r="H360" s="199"/>
      <c r="I360" s="199"/>
      <c r="J360" s="199"/>
    </row>
    <row r="361" spans="1:10" ht="14.25">
      <c r="A361" s="203" t="s">
        <v>1580</v>
      </c>
      <c r="B361" s="204">
        <v>61.6</v>
      </c>
      <c r="C361" s="199"/>
      <c r="D361" s="199"/>
      <c r="E361" s="199"/>
      <c r="F361" s="199"/>
      <c r="G361" s="199"/>
      <c r="H361" s="199"/>
      <c r="I361" s="199"/>
      <c r="J361" s="199"/>
    </row>
    <row r="362" spans="1:10" ht="14.25">
      <c r="A362" s="203" t="s">
        <v>1581</v>
      </c>
      <c r="B362" s="204">
        <v>41.7</v>
      </c>
      <c r="C362" s="199"/>
      <c r="D362" s="199"/>
      <c r="E362" s="199"/>
      <c r="F362" s="199"/>
      <c r="G362" s="199"/>
      <c r="H362" s="199"/>
      <c r="I362" s="199"/>
      <c r="J362" s="199"/>
    </row>
    <row r="363" spans="1:10" ht="14.25">
      <c r="A363" s="203" t="s">
        <v>126</v>
      </c>
      <c r="B363" s="204">
        <v>61.1</v>
      </c>
      <c r="C363" s="199"/>
      <c r="D363" s="199"/>
      <c r="E363" s="199"/>
      <c r="F363" s="199"/>
      <c r="G363" s="199"/>
      <c r="H363" s="199"/>
      <c r="I363" s="199"/>
      <c r="J363" s="199"/>
    </row>
    <row r="364" spans="1:10" ht="14.25">
      <c r="A364" s="203" t="s">
        <v>1582</v>
      </c>
      <c r="B364" s="204">
        <v>58.5</v>
      </c>
      <c r="C364" s="199"/>
      <c r="D364" s="199"/>
      <c r="E364" s="199"/>
      <c r="F364" s="199"/>
      <c r="G364" s="199"/>
      <c r="H364" s="199"/>
      <c r="I364" s="199"/>
      <c r="J364" s="199"/>
    </row>
    <row r="365" spans="1:10" ht="14.25">
      <c r="A365" s="203" t="s">
        <v>1583</v>
      </c>
      <c r="B365" s="204">
        <v>80.6</v>
      </c>
      <c r="C365" s="199"/>
      <c r="D365" s="199"/>
      <c r="E365" s="199"/>
      <c r="F365" s="199"/>
      <c r="G365" s="199"/>
      <c r="H365" s="199"/>
      <c r="I365" s="199"/>
      <c r="J365" s="199"/>
    </row>
    <row r="366" spans="1:10" ht="14.25">
      <c r="A366" s="203" t="s">
        <v>1584</v>
      </c>
      <c r="B366" s="204">
        <v>61.4</v>
      </c>
      <c r="C366" s="199"/>
      <c r="D366" s="199"/>
      <c r="E366" s="199"/>
      <c r="F366" s="199"/>
      <c r="G366" s="199"/>
      <c r="H366" s="199"/>
      <c r="I366" s="199"/>
      <c r="J366" s="199"/>
    </row>
    <row r="367" spans="1:10" ht="14.25">
      <c r="A367" s="203" t="s">
        <v>1585</v>
      </c>
      <c r="B367" s="204">
        <v>41.7</v>
      </c>
      <c r="C367" s="199"/>
      <c r="D367" s="199"/>
      <c r="E367" s="199"/>
      <c r="F367" s="199"/>
      <c r="G367" s="199"/>
      <c r="H367" s="199"/>
      <c r="I367" s="199"/>
      <c r="J367" s="199"/>
    </row>
    <row r="368" spans="1:10" ht="14.25">
      <c r="A368" s="203" t="s">
        <v>1586</v>
      </c>
      <c r="B368" s="204">
        <v>58.5</v>
      </c>
      <c r="C368" s="199"/>
      <c r="D368" s="199"/>
      <c r="E368" s="199"/>
      <c r="F368" s="199"/>
      <c r="G368" s="199"/>
      <c r="H368" s="199"/>
      <c r="I368" s="199"/>
      <c r="J368" s="199"/>
    </row>
    <row r="369" spans="1:10" ht="14.25">
      <c r="A369" s="203" t="s">
        <v>1587</v>
      </c>
      <c r="B369" s="204">
        <v>80.5</v>
      </c>
      <c r="C369" s="199"/>
      <c r="D369" s="199"/>
      <c r="E369" s="199"/>
      <c r="F369" s="199"/>
      <c r="G369" s="199"/>
      <c r="H369" s="199"/>
      <c r="I369" s="199"/>
      <c r="J369" s="199"/>
    </row>
    <row r="370" spans="1:10" ht="14.25">
      <c r="A370" s="203" t="s">
        <v>1588</v>
      </c>
      <c r="B370" s="204">
        <v>61.5</v>
      </c>
      <c r="C370" s="199"/>
      <c r="D370" s="199"/>
      <c r="E370" s="199"/>
      <c r="F370" s="199"/>
      <c r="G370" s="199"/>
      <c r="H370" s="199"/>
      <c r="I370" s="199"/>
      <c r="J370" s="199"/>
    </row>
    <row r="371" spans="1:10" ht="14.25">
      <c r="A371" s="203" t="s">
        <v>1589</v>
      </c>
      <c r="B371" s="204">
        <v>41.7</v>
      </c>
      <c r="C371" s="199"/>
      <c r="D371" s="199"/>
      <c r="E371" s="199"/>
      <c r="F371" s="199"/>
      <c r="G371" s="199"/>
      <c r="H371" s="199"/>
      <c r="I371" s="199"/>
      <c r="J371" s="199"/>
    </row>
    <row r="372" spans="1:10" ht="14.25">
      <c r="A372" s="203" t="s">
        <v>1590</v>
      </c>
      <c r="B372" s="204">
        <v>58.5</v>
      </c>
      <c r="C372" s="199"/>
      <c r="D372" s="199"/>
      <c r="E372" s="199"/>
      <c r="F372" s="199"/>
      <c r="G372" s="199"/>
      <c r="H372" s="199"/>
      <c r="I372" s="199"/>
      <c r="J372" s="199"/>
    </row>
    <row r="373" spans="1:10" ht="14.25">
      <c r="A373" s="203" t="s">
        <v>1591</v>
      </c>
      <c r="B373" s="204">
        <v>80.9</v>
      </c>
      <c r="C373" s="199"/>
      <c r="D373" s="199"/>
      <c r="E373" s="199"/>
      <c r="F373" s="199"/>
      <c r="G373" s="199"/>
      <c r="H373" s="199"/>
      <c r="I373" s="199"/>
      <c r="J373" s="199"/>
    </row>
    <row r="374" spans="1:10" ht="14.25">
      <c r="A374" s="203" t="s">
        <v>127</v>
      </c>
      <c r="B374" s="204">
        <v>41.3</v>
      </c>
      <c r="C374" s="199"/>
      <c r="D374" s="199"/>
      <c r="E374" s="199"/>
      <c r="F374" s="199"/>
      <c r="G374" s="199"/>
      <c r="H374" s="199"/>
      <c r="I374" s="199"/>
      <c r="J374" s="199"/>
    </row>
    <row r="375" spans="1:10" ht="14.25">
      <c r="A375" s="203" t="s">
        <v>1592</v>
      </c>
      <c r="B375" s="204">
        <v>61.7</v>
      </c>
      <c r="C375" s="199"/>
      <c r="D375" s="199"/>
      <c r="E375" s="199"/>
      <c r="F375" s="199"/>
      <c r="G375" s="199"/>
      <c r="H375" s="199"/>
      <c r="I375" s="199"/>
      <c r="J375" s="199"/>
    </row>
    <row r="376" spans="1:10" ht="14.25">
      <c r="A376" s="203" t="s">
        <v>1593</v>
      </c>
      <c r="B376" s="204">
        <v>41.7</v>
      </c>
      <c r="C376" s="199"/>
      <c r="D376" s="199"/>
      <c r="E376" s="199"/>
      <c r="F376" s="199"/>
      <c r="G376" s="199"/>
      <c r="H376" s="199"/>
      <c r="I376" s="199"/>
      <c r="J376" s="199"/>
    </row>
    <row r="377" spans="1:10" ht="14.25">
      <c r="A377" s="203" t="s">
        <v>1594</v>
      </c>
      <c r="B377" s="204">
        <v>58.6</v>
      </c>
      <c r="C377" s="199"/>
      <c r="D377" s="199"/>
      <c r="E377" s="199"/>
      <c r="F377" s="199"/>
      <c r="G377" s="199"/>
      <c r="H377" s="199"/>
      <c r="I377" s="199"/>
      <c r="J377" s="199"/>
    </row>
    <row r="378" spans="1:10" ht="14.25">
      <c r="A378" s="203" t="s">
        <v>1595</v>
      </c>
      <c r="B378" s="204">
        <v>80.4</v>
      </c>
      <c r="C378" s="199"/>
      <c r="D378" s="199"/>
      <c r="E378" s="199"/>
      <c r="F378" s="199"/>
      <c r="G378" s="199"/>
      <c r="H378" s="199"/>
      <c r="I378" s="199"/>
      <c r="J378" s="199"/>
    </row>
    <row r="379" spans="1:10" ht="14.25">
      <c r="A379" s="203" t="s">
        <v>1596</v>
      </c>
      <c r="B379" s="204">
        <v>61.3</v>
      </c>
      <c r="C379" s="199"/>
      <c r="D379" s="199"/>
      <c r="E379" s="199"/>
      <c r="F379" s="199"/>
      <c r="G379" s="199"/>
      <c r="H379" s="199"/>
      <c r="I379" s="199"/>
      <c r="J379" s="199"/>
    </row>
    <row r="380" spans="1:10" ht="14.25">
      <c r="A380" s="203" t="s">
        <v>1597</v>
      </c>
      <c r="B380" s="204">
        <v>41.4</v>
      </c>
      <c r="C380" s="199"/>
      <c r="D380" s="199"/>
      <c r="E380" s="199"/>
      <c r="F380" s="199"/>
      <c r="G380" s="199"/>
      <c r="H380" s="199"/>
      <c r="I380" s="199"/>
      <c r="J380" s="199"/>
    </row>
    <row r="381" spans="1:10" ht="14.25">
      <c r="A381" s="203" t="s">
        <v>1598</v>
      </c>
      <c r="B381" s="204">
        <v>58.3</v>
      </c>
      <c r="C381" s="199"/>
      <c r="D381" s="199"/>
      <c r="E381" s="199"/>
      <c r="F381" s="199"/>
      <c r="G381" s="199"/>
      <c r="H381" s="199"/>
      <c r="I381" s="199"/>
      <c r="J381" s="199"/>
    </row>
    <row r="382" spans="1:10" ht="14.25">
      <c r="A382" s="203" t="s">
        <v>1599</v>
      </c>
      <c r="B382" s="204">
        <v>81</v>
      </c>
      <c r="C382" s="199"/>
      <c r="D382" s="199"/>
      <c r="E382" s="199"/>
      <c r="F382" s="199"/>
      <c r="G382" s="199"/>
      <c r="H382" s="199"/>
      <c r="I382" s="199"/>
      <c r="J382" s="199"/>
    </row>
    <row r="383" spans="1:10" ht="14.25">
      <c r="A383" s="203" t="s">
        <v>1600</v>
      </c>
      <c r="B383" s="204">
        <v>61.3</v>
      </c>
      <c r="C383" s="199"/>
      <c r="D383" s="199"/>
      <c r="E383" s="199"/>
      <c r="F383" s="199"/>
      <c r="G383" s="199"/>
      <c r="H383" s="199"/>
      <c r="I383" s="199"/>
      <c r="J383" s="199"/>
    </row>
    <row r="384" spans="1:10" ht="14.25">
      <c r="A384" s="203" t="s">
        <v>1601</v>
      </c>
      <c r="B384" s="204">
        <v>41.5</v>
      </c>
      <c r="C384" s="199"/>
      <c r="D384" s="199"/>
      <c r="E384" s="199"/>
      <c r="F384" s="199"/>
      <c r="G384" s="199"/>
      <c r="H384" s="199"/>
      <c r="I384" s="199"/>
      <c r="J384" s="199"/>
    </row>
    <row r="385" spans="1:10" ht="14.25">
      <c r="A385" s="203" t="s">
        <v>128</v>
      </c>
      <c r="B385" s="204">
        <v>57.9</v>
      </c>
      <c r="C385" s="199"/>
      <c r="D385" s="199"/>
      <c r="E385" s="199"/>
      <c r="F385" s="199"/>
      <c r="G385" s="199"/>
      <c r="H385" s="199"/>
      <c r="I385" s="199"/>
      <c r="J385" s="199"/>
    </row>
    <row r="386" spans="1:10" ht="14.25">
      <c r="A386" s="203" t="s">
        <v>1602</v>
      </c>
      <c r="B386" s="204">
        <v>58.4</v>
      </c>
      <c r="C386" s="199"/>
      <c r="D386" s="199"/>
      <c r="E386" s="199"/>
      <c r="F386" s="199"/>
      <c r="G386" s="199"/>
      <c r="H386" s="199"/>
      <c r="I386" s="199"/>
      <c r="J386" s="199"/>
    </row>
    <row r="387" spans="1:10" ht="14.25">
      <c r="A387" s="203" t="s">
        <v>1603</v>
      </c>
      <c r="B387" s="204">
        <v>81.2</v>
      </c>
      <c r="C387" s="199"/>
      <c r="D387" s="199"/>
      <c r="E387" s="199"/>
      <c r="F387" s="199"/>
      <c r="G387" s="199"/>
      <c r="H387" s="199"/>
      <c r="I387" s="199"/>
      <c r="J387" s="199"/>
    </row>
    <row r="388" spans="1:10" ht="14.25">
      <c r="A388" s="203" t="s">
        <v>1604</v>
      </c>
      <c r="B388" s="204">
        <v>61.3</v>
      </c>
      <c r="C388" s="199"/>
      <c r="D388" s="199"/>
      <c r="E388" s="199"/>
      <c r="F388" s="199"/>
      <c r="G388" s="199"/>
      <c r="H388" s="199"/>
      <c r="I388" s="199"/>
      <c r="J388" s="199"/>
    </row>
    <row r="389" spans="1:10" ht="14.25">
      <c r="A389" s="203" t="s">
        <v>1605</v>
      </c>
      <c r="B389" s="204">
        <v>41.4</v>
      </c>
      <c r="C389" s="199"/>
      <c r="D389" s="199"/>
      <c r="E389" s="199"/>
      <c r="F389" s="199"/>
      <c r="G389" s="199"/>
      <c r="H389" s="199"/>
      <c r="I389" s="199"/>
      <c r="J389" s="199"/>
    </row>
    <row r="390" spans="1:10" ht="14.25">
      <c r="A390" s="203" t="s">
        <v>1606</v>
      </c>
      <c r="B390" s="204">
        <v>58.1</v>
      </c>
      <c r="C390" s="199"/>
      <c r="D390" s="199"/>
      <c r="E390" s="199"/>
      <c r="F390" s="199"/>
      <c r="G390" s="199"/>
      <c r="H390" s="199"/>
      <c r="I390" s="199"/>
      <c r="J390" s="199"/>
    </row>
    <row r="391" spans="1:10" ht="14.25">
      <c r="A391" s="203" t="s">
        <v>1607</v>
      </c>
      <c r="B391" s="204">
        <v>80.6</v>
      </c>
      <c r="C391" s="199"/>
      <c r="D391" s="199"/>
      <c r="E391" s="199"/>
      <c r="F391" s="199"/>
      <c r="G391" s="199"/>
      <c r="H391" s="199"/>
      <c r="I391" s="199"/>
      <c r="J391" s="199"/>
    </row>
    <row r="392" spans="1:10" ht="14.25">
      <c r="A392" s="203" t="s">
        <v>1608</v>
      </c>
      <c r="B392" s="204">
        <v>61.4</v>
      </c>
      <c r="C392" s="199"/>
      <c r="D392" s="199"/>
      <c r="E392" s="199"/>
      <c r="F392" s="199"/>
      <c r="G392" s="199"/>
      <c r="H392" s="199"/>
      <c r="I392" s="199"/>
      <c r="J392" s="199"/>
    </row>
    <row r="393" spans="1:10" ht="14.25">
      <c r="A393" s="203" t="s">
        <v>1609</v>
      </c>
      <c r="B393" s="204">
        <v>41.4</v>
      </c>
      <c r="C393" s="199"/>
      <c r="D393" s="199"/>
      <c r="E393" s="199"/>
      <c r="F393" s="199"/>
      <c r="G393" s="199"/>
      <c r="H393" s="199"/>
      <c r="I393" s="199"/>
      <c r="J393" s="199"/>
    </row>
    <row r="394" spans="1:10" ht="14.25">
      <c r="A394" s="203" t="s">
        <v>1610</v>
      </c>
      <c r="B394" s="204">
        <v>58.4</v>
      </c>
      <c r="C394" s="199"/>
      <c r="D394" s="199"/>
      <c r="E394" s="199"/>
      <c r="F394" s="199"/>
      <c r="G394" s="199"/>
      <c r="H394" s="199"/>
      <c r="I394" s="199"/>
      <c r="J394" s="199"/>
    </row>
    <row r="395" spans="1:10" ht="14.25">
      <c r="A395" s="203" t="s">
        <v>1611</v>
      </c>
      <c r="B395" s="204">
        <v>80.7</v>
      </c>
      <c r="C395" s="199"/>
      <c r="D395" s="199"/>
      <c r="E395" s="199"/>
      <c r="F395" s="199"/>
      <c r="G395" s="199"/>
      <c r="H395" s="199"/>
      <c r="I395" s="199"/>
      <c r="J395" s="199"/>
    </row>
    <row r="396" spans="1:10" ht="14.25">
      <c r="A396" s="203" t="s">
        <v>129</v>
      </c>
      <c r="B396" s="204">
        <v>76.1</v>
      </c>
      <c r="C396" s="199"/>
      <c r="D396" s="199"/>
      <c r="E396" s="199"/>
      <c r="F396" s="199"/>
      <c r="G396" s="199"/>
      <c r="H396" s="199"/>
      <c r="I396" s="199"/>
      <c r="J396" s="199"/>
    </row>
    <row r="397" spans="1:10" ht="14.25">
      <c r="A397" s="203" t="s">
        <v>1612</v>
      </c>
      <c r="B397" s="204">
        <v>61.2</v>
      </c>
      <c r="C397" s="199"/>
      <c r="D397" s="199"/>
      <c r="E397" s="199"/>
      <c r="F397" s="199"/>
      <c r="G397" s="199"/>
      <c r="H397" s="199"/>
      <c r="I397" s="199"/>
      <c r="J397" s="199"/>
    </row>
    <row r="398" spans="1:10" ht="14.25">
      <c r="A398" s="203" t="s">
        <v>1613</v>
      </c>
      <c r="B398" s="204">
        <v>41.5</v>
      </c>
      <c r="C398" s="199"/>
      <c r="D398" s="199"/>
      <c r="E398" s="199"/>
      <c r="F398" s="199"/>
      <c r="G398" s="199"/>
      <c r="H398" s="199"/>
      <c r="I398" s="199"/>
      <c r="J398" s="199"/>
    </row>
    <row r="399" spans="1:10" ht="14.25">
      <c r="A399" s="203" t="s">
        <v>1614</v>
      </c>
      <c r="B399" s="204">
        <v>57.4</v>
      </c>
      <c r="C399" s="199"/>
      <c r="D399" s="199"/>
      <c r="E399" s="199"/>
      <c r="F399" s="199"/>
      <c r="G399" s="199"/>
      <c r="H399" s="199"/>
      <c r="I399" s="199"/>
      <c r="J399" s="199"/>
    </row>
    <row r="400" spans="1:10" ht="14.25">
      <c r="A400" s="203" t="s">
        <v>1615</v>
      </c>
      <c r="B400" s="204">
        <v>80.7</v>
      </c>
      <c r="C400" s="199"/>
      <c r="D400" s="199"/>
      <c r="E400" s="199"/>
      <c r="F400" s="199"/>
      <c r="G400" s="199"/>
      <c r="H400" s="199"/>
      <c r="I400" s="199"/>
      <c r="J400" s="199"/>
    </row>
    <row r="401" spans="1:10" ht="14.25">
      <c r="A401" s="203" t="s">
        <v>1616</v>
      </c>
      <c r="B401" s="204">
        <v>61.1</v>
      </c>
      <c r="C401" s="199"/>
      <c r="D401" s="199"/>
      <c r="E401" s="199"/>
      <c r="F401" s="199"/>
      <c r="G401" s="199"/>
      <c r="H401" s="199"/>
      <c r="I401" s="199"/>
      <c r="J401" s="199"/>
    </row>
    <row r="402" spans="1:10" ht="14.25">
      <c r="A402" s="203" t="s">
        <v>1617</v>
      </c>
      <c r="B402" s="204">
        <v>41.3</v>
      </c>
      <c r="C402" s="199"/>
      <c r="D402" s="199"/>
      <c r="E402" s="199"/>
      <c r="F402" s="199"/>
      <c r="G402" s="199"/>
      <c r="H402" s="199"/>
      <c r="I402" s="199"/>
      <c r="J402" s="199"/>
    </row>
    <row r="403" spans="1:10" ht="14.25">
      <c r="A403" s="203" t="s">
        <v>1618</v>
      </c>
      <c r="B403" s="204">
        <v>56.7</v>
      </c>
      <c r="C403" s="199"/>
      <c r="D403" s="199"/>
      <c r="E403" s="199"/>
      <c r="F403" s="199"/>
      <c r="G403" s="199"/>
      <c r="H403" s="199"/>
      <c r="I403" s="199"/>
      <c r="J403" s="199"/>
    </row>
    <row r="404" spans="1:10" ht="14.25">
      <c r="A404" s="203" t="s">
        <v>1619</v>
      </c>
      <c r="B404" s="204">
        <v>80.5</v>
      </c>
      <c r="C404" s="199"/>
      <c r="D404" s="199"/>
      <c r="E404" s="199"/>
      <c r="F404" s="199"/>
      <c r="G404" s="199"/>
      <c r="H404" s="199"/>
      <c r="I404" s="199"/>
      <c r="J404" s="199"/>
    </row>
    <row r="405" spans="1:10" ht="14.25">
      <c r="A405" s="203" t="s">
        <v>1620</v>
      </c>
      <c r="B405" s="204">
        <v>61.4</v>
      </c>
      <c r="C405" s="199"/>
      <c r="D405" s="199"/>
      <c r="E405" s="199"/>
      <c r="F405" s="199"/>
      <c r="G405" s="199"/>
      <c r="H405" s="199"/>
      <c r="I405" s="199"/>
      <c r="J405" s="199"/>
    </row>
    <row r="406" spans="1:10" ht="14.25">
      <c r="A406" s="203" t="s">
        <v>1621</v>
      </c>
      <c r="B406" s="204">
        <v>41.4</v>
      </c>
      <c r="C406" s="199"/>
      <c r="D406" s="199"/>
      <c r="E406" s="199"/>
      <c r="F406" s="199"/>
      <c r="G406" s="199"/>
      <c r="H406" s="199"/>
      <c r="I406" s="199"/>
      <c r="J406" s="199"/>
    </row>
    <row r="407" spans="1:10" ht="14.25">
      <c r="A407" s="203" t="s">
        <v>130</v>
      </c>
      <c r="B407" s="204">
        <v>61</v>
      </c>
      <c r="C407" s="199"/>
      <c r="D407" s="199"/>
      <c r="E407" s="199"/>
      <c r="F407" s="199"/>
      <c r="G407" s="199"/>
      <c r="H407" s="199"/>
      <c r="I407" s="199"/>
      <c r="J407" s="199"/>
    </row>
    <row r="408" spans="1:10" ht="14.25">
      <c r="A408" s="203" t="s">
        <v>1622</v>
      </c>
      <c r="B408" s="204">
        <v>56.8</v>
      </c>
      <c r="C408" s="199"/>
      <c r="D408" s="199"/>
      <c r="E408" s="199"/>
      <c r="F408" s="199"/>
      <c r="G408" s="199"/>
      <c r="H408" s="199"/>
      <c r="I408" s="199"/>
      <c r="J408" s="199"/>
    </row>
    <row r="409" spans="1:10" ht="14.25">
      <c r="A409" s="203" t="s">
        <v>1623</v>
      </c>
      <c r="B409" s="204">
        <v>80.5</v>
      </c>
      <c r="C409" s="199"/>
      <c r="D409" s="199"/>
      <c r="E409" s="199"/>
      <c r="F409" s="199"/>
      <c r="G409" s="199"/>
      <c r="H409" s="199"/>
      <c r="I409" s="199"/>
      <c r="J409" s="199"/>
    </row>
    <row r="410" spans="1:10" ht="14.25">
      <c r="A410" s="203" t="s">
        <v>1624</v>
      </c>
      <c r="B410" s="204">
        <v>61.3</v>
      </c>
      <c r="C410" s="199"/>
      <c r="D410" s="199"/>
      <c r="E410" s="199"/>
      <c r="F410" s="199"/>
      <c r="G410" s="199"/>
      <c r="H410" s="199"/>
      <c r="I410" s="199"/>
      <c r="J410" s="199"/>
    </row>
    <row r="411" spans="1:10" ht="14.25">
      <c r="A411" s="203" t="s">
        <v>1625</v>
      </c>
      <c r="B411" s="204">
        <v>41.4</v>
      </c>
      <c r="C411" s="199"/>
      <c r="D411" s="199"/>
      <c r="E411" s="199"/>
      <c r="F411" s="199"/>
      <c r="G411" s="199"/>
      <c r="H411" s="199"/>
      <c r="I411" s="199"/>
      <c r="J411" s="199"/>
    </row>
    <row r="412" spans="1:10" ht="14.25">
      <c r="A412" s="203" t="s">
        <v>1626</v>
      </c>
      <c r="B412" s="204">
        <v>57</v>
      </c>
      <c r="C412" s="199"/>
      <c r="D412" s="199"/>
      <c r="E412" s="199"/>
      <c r="F412" s="199"/>
      <c r="G412" s="199"/>
      <c r="H412" s="199"/>
      <c r="I412" s="199"/>
      <c r="J412" s="199"/>
    </row>
    <row r="413" spans="1:10" ht="14.25">
      <c r="A413" s="203" t="s">
        <v>1627</v>
      </c>
      <c r="B413" s="204">
        <v>76.7</v>
      </c>
      <c r="C413" s="199"/>
      <c r="D413" s="199"/>
      <c r="E413" s="199"/>
      <c r="F413" s="199"/>
      <c r="G413" s="199"/>
      <c r="H413" s="199"/>
      <c r="I413" s="199"/>
      <c r="J413" s="199"/>
    </row>
    <row r="414" spans="1:10" ht="14.25">
      <c r="A414" s="203" t="s">
        <v>1628</v>
      </c>
      <c r="B414" s="204">
        <v>59.8</v>
      </c>
      <c r="C414" s="199"/>
      <c r="D414" s="199"/>
      <c r="E414" s="199"/>
      <c r="F414" s="199"/>
      <c r="G414" s="199"/>
      <c r="H414" s="199"/>
      <c r="I414" s="199"/>
      <c r="J414" s="199"/>
    </row>
    <row r="415" spans="1:10" ht="14.25">
      <c r="A415" s="203" t="s">
        <v>1629</v>
      </c>
      <c r="B415" s="204">
        <v>40.8</v>
      </c>
      <c r="C415" s="199"/>
      <c r="D415" s="199"/>
      <c r="E415" s="199"/>
      <c r="F415" s="199"/>
      <c r="G415" s="199"/>
      <c r="H415" s="199"/>
      <c r="I415" s="199"/>
      <c r="J415" s="199"/>
    </row>
    <row r="416" spans="1:10" ht="14.25">
      <c r="A416" s="203" t="s">
        <v>1630</v>
      </c>
      <c r="B416" s="204">
        <v>55.1</v>
      </c>
      <c r="C416" s="199"/>
      <c r="D416" s="199"/>
      <c r="E416" s="199"/>
      <c r="F416" s="199"/>
      <c r="G416" s="199"/>
      <c r="H416" s="199"/>
      <c r="I416" s="199"/>
      <c r="J416" s="199"/>
    </row>
    <row r="417" spans="1:10" ht="14.25">
      <c r="A417" s="203" t="s">
        <v>1631</v>
      </c>
      <c r="B417" s="204">
        <v>76.8</v>
      </c>
      <c r="C417" s="199"/>
      <c r="D417" s="199"/>
      <c r="E417" s="199"/>
      <c r="F417" s="199"/>
      <c r="G417" s="199"/>
      <c r="H417" s="199"/>
      <c r="I417" s="199"/>
      <c r="J417" s="199"/>
    </row>
    <row r="418" spans="1:10" ht="14.25">
      <c r="A418" s="203" t="s">
        <v>131</v>
      </c>
      <c r="B418" s="204">
        <v>41.4</v>
      </c>
      <c r="C418" s="199"/>
      <c r="D418" s="199"/>
      <c r="E418" s="199"/>
      <c r="F418" s="199"/>
      <c r="G418" s="199"/>
      <c r="H418" s="199"/>
      <c r="I418" s="199"/>
      <c r="J418" s="199"/>
    </row>
    <row r="419" spans="1:10" ht="14.25">
      <c r="A419" s="203" t="s">
        <v>1632</v>
      </c>
      <c r="B419" s="204">
        <v>60.2</v>
      </c>
      <c r="C419" s="199"/>
      <c r="D419" s="199"/>
      <c r="E419" s="199"/>
      <c r="F419" s="199"/>
      <c r="G419" s="199"/>
      <c r="H419" s="199"/>
      <c r="I419" s="199"/>
      <c r="J419" s="199"/>
    </row>
    <row r="420" spans="1:10" ht="14.25">
      <c r="A420" s="203" t="s">
        <v>1633</v>
      </c>
      <c r="B420" s="204">
        <v>40.6</v>
      </c>
      <c r="C420" s="199"/>
      <c r="D420" s="199"/>
      <c r="E420" s="199"/>
      <c r="F420" s="199"/>
      <c r="G420" s="199"/>
      <c r="H420" s="199"/>
      <c r="I420" s="199"/>
      <c r="J420" s="199"/>
    </row>
    <row r="421" spans="1:10" ht="14.25">
      <c r="A421" s="203" t="s">
        <v>1634</v>
      </c>
      <c r="B421" s="204">
        <v>55.4</v>
      </c>
      <c r="C421" s="199"/>
      <c r="D421" s="199"/>
      <c r="E421" s="199"/>
      <c r="F421" s="199"/>
      <c r="G421" s="199"/>
      <c r="H421" s="199"/>
      <c r="I421" s="199"/>
      <c r="J421" s="199"/>
    </row>
    <row r="422" spans="1:10" ht="14.25">
      <c r="A422" s="203" t="s">
        <v>1635</v>
      </c>
      <c r="B422" s="204">
        <v>76.9</v>
      </c>
      <c r="C422" s="199"/>
      <c r="D422" s="199"/>
      <c r="E422" s="199"/>
      <c r="F422" s="199"/>
      <c r="G422" s="199"/>
      <c r="H422" s="199"/>
      <c r="I422" s="199"/>
      <c r="J422" s="199"/>
    </row>
    <row r="423" spans="1:10" ht="14.25">
      <c r="A423" s="203" t="s">
        <v>1636</v>
      </c>
      <c r="B423" s="204">
        <v>60.2</v>
      </c>
      <c r="C423" s="199"/>
      <c r="D423" s="199"/>
      <c r="E423" s="199"/>
      <c r="F423" s="199"/>
      <c r="G423" s="199"/>
      <c r="H423" s="199"/>
      <c r="I423" s="199"/>
      <c r="J423" s="199"/>
    </row>
    <row r="424" spans="1:10" ht="14.25">
      <c r="A424" s="203" t="s">
        <v>1637</v>
      </c>
      <c r="B424" s="204">
        <v>40.7</v>
      </c>
      <c r="C424" s="199"/>
      <c r="D424" s="199"/>
      <c r="E424" s="199"/>
      <c r="F424" s="199"/>
      <c r="G424" s="199"/>
      <c r="H424" s="199"/>
      <c r="I424" s="199"/>
      <c r="J424" s="199"/>
    </row>
    <row r="425" spans="1:10" ht="14.25">
      <c r="A425" s="203" t="s">
        <v>1638</v>
      </c>
      <c r="B425" s="204">
        <v>55.1</v>
      </c>
      <c r="C425" s="199"/>
      <c r="D425" s="199"/>
      <c r="E425" s="199"/>
      <c r="F425" s="199"/>
      <c r="G425" s="199"/>
      <c r="H425" s="199"/>
      <c r="I425" s="199"/>
      <c r="J425" s="199"/>
    </row>
    <row r="426" spans="1:10" ht="14.25">
      <c r="A426" s="203" t="s">
        <v>1639</v>
      </c>
      <c r="B426" s="205"/>
      <c r="C426" s="199"/>
      <c r="D426" s="199"/>
      <c r="E426" s="199"/>
      <c r="F426" s="199"/>
      <c r="G426" s="199"/>
      <c r="H426" s="199"/>
      <c r="I426" s="199"/>
      <c r="J426" s="199"/>
    </row>
    <row r="427" spans="1:10" ht="20.25">
      <c r="A427" s="203" t="s">
        <v>1640</v>
      </c>
      <c r="B427" s="204">
        <v>137.8</v>
      </c>
      <c r="C427" s="199"/>
      <c r="D427" s="199"/>
      <c r="E427" s="199"/>
      <c r="F427" s="199"/>
      <c r="G427" s="199"/>
      <c r="H427" s="199"/>
      <c r="I427" s="199"/>
      <c r="J427" s="199"/>
    </row>
    <row r="428" spans="1:10" ht="14.25">
      <c r="A428" s="203" t="s">
        <v>1641</v>
      </c>
      <c r="B428" s="205"/>
      <c r="C428" s="199"/>
      <c r="D428" s="199"/>
      <c r="E428" s="199"/>
      <c r="F428" s="199"/>
      <c r="G428" s="199"/>
      <c r="H428" s="199"/>
      <c r="I428" s="199"/>
      <c r="J428" s="199"/>
    </row>
    <row r="429" spans="1:10" ht="14.25">
      <c r="A429" s="203" t="s">
        <v>1642</v>
      </c>
      <c r="B429" s="204">
        <v>40.9</v>
      </c>
      <c r="C429" s="199"/>
      <c r="D429" s="199"/>
      <c r="E429" s="199"/>
      <c r="F429" s="199"/>
      <c r="G429" s="199"/>
      <c r="H429" s="199"/>
      <c r="I429" s="199"/>
      <c r="J429" s="199"/>
    </row>
    <row r="430" spans="1:10" ht="14.25">
      <c r="A430" s="203" t="s">
        <v>132</v>
      </c>
      <c r="B430" s="204">
        <v>58.1</v>
      </c>
      <c r="C430" s="199"/>
      <c r="D430" s="199"/>
      <c r="E430" s="199"/>
      <c r="F430" s="199"/>
      <c r="G430" s="199"/>
      <c r="H430" s="199"/>
      <c r="I430" s="199"/>
      <c r="J430" s="199"/>
    </row>
    <row r="431" spans="1:10" ht="14.25">
      <c r="A431" s="203" t="s">
        <v>1643</v>
      </c>
      <c r="B431" s="204">
        <v>55.9</v>
      </c>
      <c r="C431" s="199"/>
      <c r="D431" s="199"/>
      <c r="E431" s="199"/>
      <c r="F431" s="199"/>
      <c r="G431" s="199"/>
      <c r="H431" s="199"/>
      <c r="I431" s="199"/>
      <c r="J431" s="199"/>
    </row>
    <row r="432" spans="1:10" ht="14.25">
      <c r="A432" s="203" t="s">
        <v>1644</v>
      </c>
      <c r="B432" s="204">
        <v>77.3</v>
      </c>
      <c r="C432" s="199"/>
      <c r="D432" s="199"/>
      <c r="E432" s="199"/>
      <c r="F432" s="199"/>
      <c r="G432" s="199"/>
      <c r="H432" s="199"/>
      <c r="I432" s="199"/>
      <c r="J432" s="199"/>
    </row>
    <row r="433" spans="1:10" ht="14.25">
      <c r="A433" s="203" t="s">
        <v>1645</v>
      </c>
      <c r="B433" s="204">
        <v>60.8</v>
      </c>
      <c r="C433" s="199"/>
      <c r="D433" s="199"/>
      <c r="E433" s="199"/>
      <c r="F433" s="199"/>
      <c r="G433" s="199"/>
      <c r="H433" s="199"/>
      <c r="I433" s="199"/>
      <c r="J433" s="199"/>
    </row>
    <row r="434" spans="1:10" ht="14.25">
      <c r="A434" s="203" t="s">
        <v>1646</v>
      </c>
      <c r="B434" s="204">
        <v>41.3</v>
      </c>
      <c r="C434" s="199"/>
      <c r="D434" s="199"/>
      <c r="E434" s="199"/>
      <c r="F434" s="199"/>
      <c r="G434" s="199"/>
      <c r="H434" s="199"/>
      <c r="I434" s="199"/>
      <c r="J434" s="199"/>
    </row>
    <row r="435" spans="1:10" ht="14.25">
      <c r="A435" s="203" t="s">
        <v>1647</v>
      </c>
      <c r="B435" s="204">
        <v>55.8</v>
      </c>
      <c r="C435" s="199"/>
      <c r="D435" s="199"/>
      <c r="E435" s="199"/>
      <c r="F435" s="199"/>
      <c r="G435" s="199"/>
      <c r="H435" s="199"/>
      <c r="I435" s="199"/>
      <c r="J435" s="199"/>
    </row>
    <row r="436" spans="1:10" ht="14.25">
      <c r="A436" s="203" t="s">
        <v>1648</v>
      </c>
      <c r="B436" s="204">
        <v>77.5</v>
      </c>
      <c r="C436" s="199"/>
      <c r="D436" s="199"/>
      <c r="E436" s="199"/>
      <c r="F436" s="199"/>
      <c r="G436" s="199"/>
      <c r="H436" s="199"/>
      <c r="I436" s="199"/>
      <c r="J436" s="199"/>
    </row>
    <row r="437" spans="1:10" ht="14.25">
      <c r="A437" s="203" t="s">
        <v>1649</v>
      </c>
      <c r="B437" s="204">
        <v>61.2</v>
      </c>
      <c r="C437" s="199"/>
      <c r="D437" s="199"/>
      <c r="E437" s="199"/>
      <c r="F437" s="199"/>
      <c r="G437" s="199"/>
      <c r="H437" s="199"/>
      <c r="I437" s="199"/>
      <c r="J437" s="199"/>
    </row>
    <row r="438" spans="1:10" ht="14.25">
      <c r="A438" s="203" t="s">
        <v>1650</v>
      </c>
      <c r="B438" s="204">
        <v>41.2</v>
      </c>
      <c r="C438" s="199"/>
      <c r="D438" s="199"/>
      <c r="E438" s="199"/>
      <c r="F438" s="199"/>
      <c r="G438" s="199"/>
      <c r="H438" s="199"/>
      <c r="I438" s="199"/>
      <c r="J438" s="199"/>
    </row>
    <row r="439" spans="1:10" ht="14.25">
      <c r="A439" s="203" t="s">
        <v>1651</v>
      </c>
      <c r="B439" s="204">
        <v>56</v>
      </c>
      <c r="C439" s="199"/>
      <c r="D439" s="199"/>
      <c r="E439" s="199"/>
      <c r="F439" s="199"/>
      <c r="G439" s="199"/>
      <c r="H439" s="199"/>
      <c r="I439" s="199"/>
      <c r="J439" s="199"/>
    </row>
    <row r="440" spans="1:10" ht="14.25">
      <c r="A440" s="203" t="s">
        <v>1652</v>
      </c>
      <c r="B440" s="204">
        <v>77.5</v>
      </c>
      <c r="C440" s="199"/>
      <c r="D440" s="199"/>
      <c r="E440" s="199"/>
      <c r="F440" s="199"/>
      <c r="G440" s="199"/>
      <c r="H440" s="199"/>
      <c r="I440" s="199"/>
      <c r="J440" s="199"/>
    </row>
    <row r="441" spans="1:10" ht="14.25">
      <c r="A441" s="203" t="s">
        <v>133</v>
      </c>
      <c r="B441" s="204">
        <v>76.1</v>
      </c>
      <c r="C441" s="199"/>
      <c r="D441" s="199"/>
      <c r="E441" s="199"/>
      <c r="F441" s="199"/>
      <c r="G441" s="199"/>
      <c r="H441" s="199"/>
      <c r="I441" s="199"/>
      <c r="J441" s="199"/>
    </row>
    <row r="442" spans="1:10" ht="14.25">
      <c r="A442" s="203" t="s">
        <v>1653</v>
      </c>
      <c r="B442" s="204">
        <v>61</v>
      </c>
      <c r="C442" s="199"/>
      <c r="D442" s="199"/>
      <c r="E442" s="199"/>
      <c r="F442" s="199"/>
      <c r="G442" s="199"/>
      <c r="H442" s="199"/>
      <c r="I442" s="199"/>
      <c r="J442" s="199"/>
    </row>
    <row r="443" spans="1:10" ht="14.25">
      <c r="A443" s="203" t="s">
        <v>1654</v>
      </c>
      <c r="B443" s="204">
        <v>41.3</v>
      </c>
      <c r="C443" s="199"/>
      <c r="D443" s="199"/>
      <c r="E443" s="199"/>
      <c r="F443" s="199"/>
      <c r="G443" s="199"/>
      <c r="H443" s="199"/>
      <c r="I443" s="199"/>
      <c r="J443" s="199"/>
    </row>
    <row r="444" spans="1:10" ht="14.25">
      <c r="A444" s="203" t="s">
        <v>1655</v>
      </c>
      <c r="B444" s="204">
        <v>56.3</v>
      </c>
      <c r="C444" s="199"/>
      <c r="D444" s="199"/>
      <c r="E444" s="199"/>
      <c r="F444" s="199"/>
      <c r="G444" s="199"/>
      <c r="H444" s="199"/>
      <c r="I444" s="199"/>
      <c r="J444" s="199"/>
    </row>
    <row r="445" spans="1:10" ht="14.25">
      <c r="A445" s="203" t="s">
        <v>1656</v>
      </c>
      <c r="B445" s="204">
        <v>78.2</v>
      </c>
      <c r="C445" s="199"/>
      <c r="D445" s="199"/>
      <c r="E445" s="199"/>
      <c r="F445" s="199"/>
      <c r="G445" s="199"/>
      <c r="H445" s="199"/>
      <c r="I445" s="199"/>
      <c r="J445" s="199"/>
    </row>
    <row r="446" spans="1:10" ht="14.25">
      <c r="A446" s="203" t="s">
        <v>1657</v>
      </c>
      <c r="B446" s="204">
        <v>60.9</v>
      </c>
      <c r="C446" s="199"/>
      <c r="D446" s="199"/>
      <c r="E446" s="199"/>
      <c r="F446" s="199"/>
      <c r="G446" s="199"/>
      <c r="H446" s="199"/>
      <c r="I446" s="199"/>
      <c r="J446" s="199"/>
    </row>
    <row r="447" spans="1:10" ht="14.25">
      <c r="A447" s="203" t="s">
        <v>1658</v>
      </c>
      <c r="B447" s="204">
        <v>41.2</v>
      </c>
      <c r="C447" s="199"/>
      <c r="D447" s="199"/>
      <c r="E447" s="199"/>
      <c r="F447" s="199"/>
      <c r="G447" s="199"/>
      <c r="H447" s="199"/>
      <c r="I447" s="199"/>
      <c r="J447" s="199"/>
    </row>
    <row r="448" spans="1:10" ht="14.25">
      <c r="A448" s="203" t="s">
        <v>1659</v>
      </c>
      <c r="B448" s="204">
        <v>56.5</v>
      </c>
      <c r="C448" s="199"/>
      <c r="D448" s="199"/>
      <c r="E448" s="199"/>
      <c r="F448" s="199"/>
      <c r="G448" s="199"/>
      <c r="H448" s="199"/>
      <c r="I448" s="199"/>
      <c r="J448" s="199"/>
    </row>
    <row r="449" spans="1:10" ht="14.25">
      <c r="A449" s="203" t="s">
        <v>1660</v>
      </c>
      <c r="B449" s="204">
        <v>77.9</v>
      </c>
      <c r="C449" s="199"/>
      <c r="D449" s="199"/>
      <c r="E449" s="199"/>
      <c r="F449" s="199"/>
      <c r="G449" s="199"/>
      <c r="H449" s="199"/>
      <c r="I449" s="199"/>
      <c r="J449" s="199"/>
    </row>
    <row r="450" spans="1:10" ht="14.25">
      <c r="A450" s="203" t="s">
        <v>1661</v>
      </c>
      <c r="B450" s="204">
        <v>61</v>
      </c>
      <c r="C450" s="199"/>
      <c r="D450" s="199"/>
      <c r="E450" s="199"/>
      <c r="F450" s="199"/>
      <c r="G450" s="199"/>
      <c r="H450" s="199"/>
      <c r="I450" s="199"/>
      <c r="J450" s="199"/>
    </row>
    <row r="451" spans="1:10" ht="14.25">
      <c r="A451" s="203" t="s">
        <v>1662</v>
      </c>
      <c r="B451" s="204">
        <v>41.3</v>
      </c>
      <c r="C451" s="199"/>
      <c r="D451" s="199"/>
      <c r="E451" s="199"/>
      <c r="F451" s="199"/>
      <c r="G451" s="199"/>
      <c r="H451" s="199"/>
      <c r="I451" s="199"/>
      <c r="J451" s="199"/>
    </row>
    <row r="452" spans="1:10" ht="14.25">
      <c r="A452" s="203" t="s">
        <v>134</v>
      </c>
      <c r="B452" s="204">
        <v>75.4</v>
      </c>
      <c r="C452" s="199"/>
      <c r="D452" s="199"/>
      <c r="E452" s="199"/>
      <c r="F452" s="199"/>
      <c r="G452" s="199"/>
      <c r="H452" s="199"/>
      <c r="I452" s="199"/>
      <c r="J452" s="199"/>
    </row>
    <row r="453" spans="1:10" ht="14.25">
      <c r="A453" s="203" t="s">
        <v>135</v>
      </c>
      <c r="B453" s="204">
        <v>61.1</v>
      </c>
      <c r="C453" s="199"/>
      <c r="D453" s="199"/>
      <c r="E453" s="199"/>
      <c r="F453" s="199"/>
      <c r="G453" s="199"/>
      <c r="H453" s="199"/>
      <c r="I453" s="199"/>
      <c r="J453" s="199"/>
    </row>
    <row r="454" spans="1:10" ht="14.25">
      <c r="A454" s="203" t="s">
        <v>1663</v>
      </c>
      <c r="B454" s="204">
        <v>56</v>
      </c>
      <c r="C454" s="199"/>
      <c r="D454" s="199"/>
      <c r="E454" s="199"/>
      <c r="F454" s="199"/>
      <c r="G454" s="199"/>
      <c r="H454" s="199"/>
      <c r="I454" s="199"/>
      <c r="J454" s="199"/>
    </row>
    <row r="455" spans="1:10" ht="14.25">
      <c r="A455" s="203" t="s">
        <v>1664</v>
      </c>
      <c r="B455" s="204">
        <v>77.8</v>
      </c>
      <c r="C455" s="199"/>
      <c r="D455" s="199"/>
      <c r="E455" s="199"/>
      <c r="F455" s="199"/>
      <c r="G455" s="199"/>
      <c r="H455" s="199"/>
      <c r="I455" s="199"/>
      <c r="J455" s="199"/>
    </row>
    <row r="456" spans="1:10" ht="14.25">
      <c r="A456" s="203" t="s">
        <v>1665</v>
      </c>
      <c r="B456" s="204">
        <v>60.9</v>
      </c>
      <c r="C456" s="199"/>
      <c r="D456" s="199"/>
      <c r="E456" s="199"/>
      <c r="F456" s="199"/>
      <c r="G456" s="199"/>
      <c r="H456" s="199"/>
      <c r="I456" s="199"/>
      <c r="J456" s="199"/>
    </row>
    <row r="457" spans="1:10" ht="14.25">
      <c r="A457" s="203" t="s">
        <v>1666</v>
      </c>
      <c r="B457" s="204">
        <v>41.4</v>
      </c>
      <c r="C457" s="199"/>
      <c r="D457" s="199"/>
      <c r="E457" s="199"/>
      <c r="F457" s="199"/>
      <c r="G457" s="199"/>
      <c r="H457" s="199"/>
      <c r="I457" s="199"/>
      <c r="J457" s="199"/>
    </row>
    <row r="458" spans="1:10" ht="14.25">
      <c r="A458" s="203" t="s">
        <v>1667</v>
      </c>
      <c r="B458" s="204">
        <v>56</v>
      </c>
      <c r="C458" s="199"/>
      <c r="D458" s="199"/>
      <c r="E458" s="199"/>
      <c r="F458" s="199"/>
      <c r="G458" s="199"/>
      <c r="H458" s="199"/>
      <c r="I458" s="199"/>
      <c r="J458" s="199"/>
    </row>
    <row r="459" spans="1:10" ht="14.25">
      <c r="A459" s="203" t="s">
        <v>1668</v>
      </c>
      <c r="B459" s="204">
        <v>77.8</v>
      </c>
      <c r="C459" s="199"/>
      <c r="D459" s="199"/>
      <c r="E459" s="199"/>
      <c r="F459" s="199"/>
      <c r="G459" s="199"/>
      <c r="H459" s="199"/>
      <c r="I459" s="199"/>
      <c r="J459" s="199"/>
    </row>
    <row r="460" spans="1:10" ht="14.25">
      <c r="A460" s="203" t="s">
        <v>1669</v>
      </c>
      <c r="B460" s="204">
        <v>60.8</v>
      </c>
      <c r="C460" s="199"/>
      <c r="D460" s="199"/>
      <c r="E460" s="199"/>
      <c r="F460" s="199"/>
      <c r="G460" s="199"/>
      <c r="H460" s="199"/>
      <c r="I460" s="199"/>
      <c r="J460" s="199"/>
    </row>
    <row r="461" spans="1:10" ht="14.25">
      <c r="A461" s="203" t="s">
        <v>1670</v>
      </c>
      <c r="B461" s="204">
        <v>40.8</v>
      </c>
      <c r="C461" s="199"/>
      <c r="D461" s="199"/>
      <c r="E461" s="199"/>
      <c r="F461" s="199"/>
      <c r="G461" s="199"/>
      <c r="H461" s="199"/>
      <c r="I461" s="199"/>
      <c r="J461" s="199"/>
    </row>
    <row r="462" spans="1:10" ht="14.25">
      <c r="A462" s="203" t="s">
        <v>1671</v>
      </c>
      <c r="B462" s="204">
        <v>56.2</v>
      </c>
      <c r="C462" s="199"/>
      <c r="D462" s="199"/>
      <c r="E462" s="199"/>
      <c r="F462" s="199"/>
      <c r="G462" s="199"/>
      <c r="H462" s="199"/>
      <c r="I462" s="199"/>
      <c r="J462" s="199"/>
    </row>
    <row r="463" spans="1:10" ht="14.25">
      <c r="A463" s="203" t="s">
        <v>1672</v>
      </c>
      <c r="B463" s="204">
        <v>77.9</v>
      </c>
      <c r="C463" s="199"/>
      <c r="D463" s="199"/>
      <c r="E463" s="199"/>
      <c r="F463" s="199"/>
      <c r="G463" s="199"/>
      <c r="H463" s="199"/>
      <c r="I463" s="199"/>
      <c r="J463" s="199"/>
    </row>
    <row r="464" spans="1:10" ht="14.25">
      <c r="A464" s="203" t="s">
        <v>136</v>
      </c>
      <c r="B464" s="204">
        <v>41.4</v>
      </c>
      <c r="C464" s="199"/>
      <c r="D464" s="199"/>
      <c r="E464" s="199"/>
      <c r="F464" s="199"/>
      <c r="G464" s="199"/>
      <c r="H464" s="199"/>
      <c r="I464" s="199"/>
      <c r="J464" s="199"/>
    </row>
    <row r="465" spans="1:10" ht="14.25">
      <c r="A465" s="203" t="s">
        <v>1673</v>
      </c>
      <c r="B465" s="204">
        <v>61.1</v>
      </c>
      <c r="C465" s="199"/>
      <c r="D465" s="199"/>
      <c r="E465" s="199"/>
      <c r="F465" s="199"/>
      <c r="G465" s="199"/>
      <c r="H465" s="199"/>
      <c r="I465" s="199"/>
      <c r="J465" s="199"/>
    </row>
    <row r="466" spans="1:10" ht="14.25">
      <c r="A466" s="203" t="s">
        <v>1674</v>
      </c>
      <c r="B466" s="204">
        <v>42</v>
      </c>
      <c r="C466" s="199"/>
      <c r="D466" s="199"/>
      <c r="E466" s="199"/>
      <c r="F466" s="199"/>
      <c r="G466" s="199"/>
      <c r="H466" s="199"/>
      <c r="I466" s="199"/>
      <c r="J466" s="199"/>
    </row>
    <row r="467" spans="1:10" ht="14.25">
      <c r="A467" s="203" t="s">
        <v>1675</v>
      </c>
      <c r="B467" s="204">
        <v>56.1</v>
      </c>
      <c r="C467" s="199"/>
      <c r="D467" s="199"/>
      <c r="E467" s="199"/>
      <c r="F467" s="199"/>
      <c r="G467" s="199"/>
      <c r="H467" s="199"/>
      <c r="I467" s="199"/>
      <c r="J467" s="199"/>
    </row>
    <row r="468" spans="1:10" ht="14.25">
      <c r="A468" s="203" t="s">
        <v>1676</v>
      </c>
      <c r="B468" s="204">
        <v>77.7</v>
      </c>
      <c r="C468" s="199"/>
      <c r="D468" s="199"/>
      <c r="E468" s="199"/>
      <c r="F468" s="199"/>
      <c r="G468" s="199"/>
      <c r="H468" s="199"/>
      <c r="I468" s="199"/>
      <c r="J468" s="199"/>
    </row>
    <row r="469" spans="1:10" ht="14.25">
      <c r="A469" s="203" t="s">
        <v>1677</v>
      </c>
      <c r="B469" s="204">
        <v>61.2</v>
      </c>
      <c r="C469" s="199"/>
      <c r="D469" s="199"/>
      <c r="E469" s="199"/>
      <c r="F469" s="199"/>
      <c r="G469" s="199"/>
      <c r="H469" s="199"/>
      <c r="I469" s="199"/>
      <c r="J469" s="199"/>
    </row>
    <row r="470" spans="1:10" ht="14.25">
      <c r="A470" s="203" t="s">
        <v>1678</v>
      </c>
      <c r="B470" s="204">
        <v>41.2</v>
      </c>
      <c r="C470" s="199"/>
      <c r="D470" s="199"/>
      <c r="E470" s="199"/>
      <c r="F470" s="199"/>
      <c r="G470" s="199"/>
      <c r="H470" s="199"/>
      <c r="I470" s="199"/>
      <c r="J470" s="199"/>
    </row>
    <row r="471" spans="1:10" ht="14.25">
      <c r="A471" s="203" t="s">
        <v>1679</v>
      </c>
      <c r="B471" s="204">
        <v>56.3</v>
      </c>
      <c r="C471" s="199"/>
      <c r="D471" s="199"/>
      <c r="E471" s="199"/>
      <c r="F471" s="199"/>
      <c r="G471" s="199"/>
      <c r="H471" s="199"/>
      <c r="I471" s="199"/>
      <c r="J471" s="199"/>
    </row>
    <row r="472" spans="1:10" ht="14.25">
      <c r="A472" s="203" t="s">
        <v>1680</v>
      </c>
      <c r="B472" s="204">
        <v>77.7</v>
      </c>
      <c r="C472" s="199"/>
      <c r="D472" s="199"/>
      <c r="E472" s="199"/>
      <c r="F472" s="199"/>
      <c r="G472" s="199"/>
      <c r="H472" s="199"/>
      <c r="I472" s="199"/>
      <c r="J472" s="199"/>
    </row>
    <row r="473" spans="1:10" ht="14.25">
      <c r="A473" s="203" t="s">
        <v>1681</v>
      </c>
      <c r="B473" s="204">
        <v>61.4</v>
      </c>
      <c r="C473" s="199"/>
      <c r="D473" s="199"/>
      <c r="E473" s="199"/>
      <c r="F473" s="199"/>
      <c r="G473" s="199"/>
      <c r="H473" s="199"/>
      <c r="I473" s="199"/>
      <c r="J473" s="199"/>
    </row>
    <row r="474" spans="1:10" ht="14.25">
      <c r="A474" s="203" t="s">
        <v>1682</v>
      </c>
      <c r="B474" s="204">
        <v>41.1</v>
      </c>
      <c r="C474" s="199"/>
      <c r="D474" s="199"/>
      <c r="E474" s="199"/>
      <c r="F474" s="199"/>
      <c r="G474" s="199"/>
      <c r="H474" s="199"/>
      <c r="I474" s="199"/>
      <c r="J474" s="199"/>
    </row>
    <row r="475" spans="1:10" ht="14.25">
      <c r="A475" s="203" t="s">
        <v>137</v>
      </c>
      <c r="B475" s="204">
        <v>58.1</v>
      </c>
      <c r="C475" s="199"/>
      <c r="D475" s="199"/>
      <c r="E475" s="199"/>
      <c r="F475" s="199"/>
      <c r="G475" s="199"/>
      <c r="H475" s="199"/>
      <c r="I475" s="199"/>
      <c r="J475" s="199"/>
    </row>
    <row r="476" spans="1:10" ht="14.25">
      <c r="A476" s="203" t="s">
        <v>1683</v>
      </c>
      <c r="B476" s="204">
        <v>56.1</v>
      </c>
      <c r="C476" s="199"/>
      <c r="D476" s="199"/>
      <c r="E476" s="199"/>
      <c r="F476" s="199"/>
      <c r="G476" s="199"/>
      <c r="H476" s="199"/>
      <c r="I476" s="199"/>
      <c r="J476" s="199"/>
    </row>
    <row r="477" spans="1:10" ht="14.25">
      <c r="A477" s="203" t="s">
        <v>1684</v>
      </c>
      <c r="B477" s="204">
        <v>77.6</v>
      </c>
      <c r="C477" s="199"/>
      <c r="D477" s="199"/>
      <c r="E477" s="199"/>
      <c r="F477" s="199"/>
      <c r="G477" s="199"/>
      <c r="H477" s="199"/>
      <c r="I477" s="199"/>
      <c r="J477" s="199"/>
    </row>
    <row r="478" spans="1:10" ht="14.25">
      <c r="A478" s="203" t="s">
        <v>1685</v>
      </c>
      <c r="B478" s="204">
        <v>60.9</v>
      </c>
      <c r="C478" s="199"/>
      <c r="D478" s="199"/>
      <c r="E478" s="199"/>
      <c r="F478" s="199"/>
      <c r="G478" s="199"/>
      <c r="H478" s="199"/>
      <c r="I478" s="199"/>
      <c r="J478" s="199"/>
    </row>
    <row r="479" spans="1:10" ht="14.25">
      <c r="A479" s="203" t="s">
        <v>1686</v>
      </c>
      <c r="B479" s="204">
        <v>41.3</v>
      </c>
      <c r="C479" s="199"/>
      <c r="D479" s="199"/>
      <c r="E479" s="199"/>
      <c r="F479" s="199"/>
      <c r="G479" s="199"/>
      <c r="H479" s="199"/>
      <c r="I479" s="199"/>
      <c r="J479" s="199"/>
    </row>
    <row r="480" spans="1:10" ht="14.25">
      <c r="A480" s="203" t="s">
        <v>1687</v>
      </c>
      <c r="B480" s="204">
        <v>56.1</v>
      </c>
      <c r="C480" s="199"/>
      <c r="D480" s="199"/>
      <c r="E480" s="199"/>
      <c r="F480" s="199"/>
      <c r="G480" s="199"/>
      <c r="H480" s="199"/>
      <c r="I480" s="199"/>
      <c r="J480" s="199"/>
    </row>
    <row r="481" spans="1:10" ht="14.25">
      <c r="A481" s="203" t="s">
        <v>1688</v>
      </c>
      <c r="B481" s="204">
        <v>78.1</v>
      </c>
      <c r="C481" s="199"/>
      <c r="D481" s="199"/>
      <c r="E481" s="199"/>
      <c r="F481" s="199"/>
      <c r="G481" s="199"/>
      <c r="H481" s="199"/>
      <c r="I481" s="199"/>
      <c r="J481" s="199"/>
    </row>
    <row r="482" spans="1:10" ht="14.25">
      <c r="A482" s="203" t="s">
        <v>1689</v>
      </c>
      <c r="B482" s="204">
        <v>61</v>
      </c>
      <c r="C482" s="199"/>
      <c r="D482" s="199"/>
      <c r="E482" s="199"/>
      <c r="F482" s="199"/>
      <c r="G482" s="199"/>
      <c r="H482" s="199"/>
      <c r="I482" s="199"/>
      <c r="J482" s="199"/>
    </row>
    <row r="483" spans="1:10" ht="14.25">
      <c r="A483" s="203" t="s">
        <v>1690</v>
      </c>
      <c r="B483" s="204">
        <v>41.3</v>
      </c>
      <c r="C483" s="199"/>
      <c r="D483" s="199"/>
      <c r="E483" s="199"/>
      <c r="F483" s="199"/>
      <c r="G483" s="199"/>
      <c r="H483" s="199"/>
      <c r="I483" s="199"/>
      <c r="J483" s="199"/>
    </row>
    <row r="484" spans="1:10" ht="14.25">
      <c r="A484" s="203" t="s">
        <v>1691</v>
      </c>
      <c r="B484" s="204">
        <v>56.1</v>
      </c>
      <c r="C484" s="199"/>
      <c r="D484" s="199"/>
      <c r="E484" s="199"/>
      <c r="F484" s="199"/>
      <c r="G484" s="199"/>
      <c r="H484" s="199"/>
      <c r="I484" s="199"/>
      <c r="J484" s="199"/>
    </row>
    <row r="485" spans="1:10" ht="14.25">
      <c r="A485" s="203" t="s">
        <v>1692</v>
      </c>
      <c r="B485" s="204">
        <v>77.9</v>
      </c>
      <c r="C485" s="199"/>
      <c r="D485" s="199"/>
      <c r="E485" s="199"/>
      <c r="F485" s="199"/>
      <c r="G485" s="199"/>
      <c r="H485" s="199"/>
      <c r="I485" s="199"/>
      <c r="J485" s="199"/>
    </row>
    <row r="486" spans="1:10" ht="14.25">
      <c r="A486" s="203" t="s">
        <v>138</v>
      </c>
      <c r="B486" s="204">
        <v>76.5</v>
      </c>
      <c r="C486" s="199"/>
      <c r="D486" s="199"/>
      <c r="E486" s="199"/>
      <c r="F486" s="199"/>
      <c r="G486" s="199"/>
      <c r="H486" s="199"/>
      <c r="I486" s="199"/>
      <c r="J486" s="199"/>
    </row>
    <row r="487" spans="1:10" ht="14.25">
      <c r="A487" s="203" t="s">
        <v>1693</v>
      </c>
      <c r="B487" s="204">
        <v>61.1</v>
      </c>
      <c r="C487" s="199"/>
      <c r="D487" s="199"/>
      <c r="E487" s="199"/>
      <c r="F487" s="199"/>
      <c r="G487" s="199"/>
      <c r="H487" s="199"/>
      <c r="I487" s="199"/>
      <c r="J487" s="199"/>
    </row>
    <row r="488" spans="1:10" ht="14.25">
      <c r="A488" s="203" t="s">
        <v>1694</v>
      </c>
      <c r="B488" s="204">
        <v>41.1</v>
      </c>
      <c r="C488" s="199"/>
      <c r="D488" s="199"/>
      <c r="E488" s="199"/>
      <c r="F488" s="199"/>
      <c r="G488" s="199"/>
      <c r="H488" s="199"/>
      <c r="I488" s="199"/>
      <c r="J488" s="199"/>
    </row>
    <row r="489" spans="1:10" ht="14.25">
      <c r="A489" s="203" t="s">
        <v>1695</v>
      </c>
      <c r="B489" s="204">
        <v>56.1</v>
      </c>
      <c r="C489" s="199"/>
      <c r="D489" s="199"/>
      <c r="E489" s="199"/>
      <c r="F489" s="199"/>
      <c r="G489" s="199"/>
      <c r="H489" s="199"/>
      <c r="I489" s="199"/>
      <c r="J489" s="199"/>
    </row>
    <row r="490" spans="1:10" ht="14.25">
      <c r="A490" s="203" t="s">
        <v>1696</v>
      </c>
      <c r="B490" s="204">
        <v>78</v>
      </c>
      <c r="C490" s="199"/>
      <c r="D490" s="199"/>
      <c r="E490" s="199"/>
      <c r="F490" s="199"/>
      <c r="G490" s="199"/>
      <c r="H490" s="199"/>
      <c r="I490" s="199"/>
      <c r="J490" s="199"/>
    </row>
    <row r="491" spans="1:10" ht="14.25">
      <c r="A491" s="203" t="s">
        <v>1697</v>
      </c>
      <c r="B491" s="204">
        <v>61.1</v>
      </c>
      <c r="C491" s="199"/>
      <c r="D491" s="199"/>
      <c r="E491" s="199"/>
      <c r="F491" s="199"/>
      <c r="G491" s="199"/>
      <c r="H491" s="199"/>
      <c r="I491" s="199"/>
      <c r="J491" s="199"/>
    </row>
    <row r="492" spans="1:10" ht="14.25">
      <c r="A492" s="203" t="s">
        <v>1698</v>
      </c>
      <c r="B492" s="204">
        <v>40.9</v>
      </c>
      <c r="C492" s="199"/>
      <c r="D492" s="199"/>
      <c r="E492" s="199"/>
      <c r="F492" s="199"/>
      <c r="G492" s="199"/>
      <c r="H492" s="199"/>
      <c r="I492" s="199"/>
      <c r="J492" s="199"/>
    </row>
    <row r="493" spans="1:10" ht="14.25">
      <c r="A493" s="203" t="s">
        <v>1699</v>
      </c>
      <c r="B493" s="204">
        <v>56.2</v>
      </c>
      <c r="C493" s="199"/>
      <c r="D493" s="199"/>
      <c r="E493" s="199"/>
      <c r="F493" s="199"/>
      <c r="G493" s="199"/>
      <c r="H493" s="199"/>
      <c r="I493" s="199"/>
      <c r="J493" s="199"/>
    </row>
    <row r="494" spans="1:10" ht="14.25">
      <c r="A494" s="203" t="s">
        <v>1700</v>
      </c>
      <c r="B494" s="204">
        <v>78.2</v>
      </c>
      <c r="C494" s="199"/>
      <c r="D494" s="199"/>
      <c r="E494" s="199"/>
      <c r="F494" s="199"/>
      <c r="G494" s="199"/>
      <c r="H494" s="199"/>
      <c r="I494" s="199"/>
      <c r="J494" s="199"/>
    </row>
    <row r="495" spans="1:10" ht="14.25">
      <c r="A495" s="203" t="s">
        <v>1701</v>
      </c>
      <c r="B495" s="204">
        <v>61.2</v>
      </c>
      <c r="C495" s="199"/>
      <c r="D495" s="199"/>
      <c r="E495" s="199"/>
      <c r="F495" s="199"/>
      <c r="G495" s="199"/>
      <c r="H495" s="199"/>
      <c r="I495" s="199"/>
      <c r="J495" s="199"/>
    </row>
    <row r="496" spans="1:10" ht="14.25">
      <c r="A496" s="203" t="s">
        <v>1702</v>
      </c>
      <c r="B496" s="204">
        <v>41.4</v>
      </c>
      <c r="C496" s="199"/>
      <c r="D496" s="199"/>
      <c r="E496" s="199"/>
      <c r="F496" s="199"/>
      <c r="G496" s="199"/>
      <c r="H496" s="199"/>
      <c r="I496" s="199"/>
      <c r="J496" s="199"/>
    </row>
    <row r="497" spans="1:10" ht="14.25">
      <c r="A497" s="203" t="s">
        <v>139</v>
      </c>
      <c r="B497" s="204">
        <v>61.4</v>
      </c>
      <c r="C497" s="199"/>
      <c r="D497" s="199"/>
      <c r="E497" s="199"/>
      <c r="F497" s="199"/>
      <c r="G497" s="199"/>
      <c r="H497" s="199"/>
      <c r="I497" s="199"/>
      <c r="J497" s="199"/>
    </row>
    <row r="498" spans="1:10" ht="14.25">
      <c r="A498" s="203" t="s">
        <v>1703</v>
      </c>
      <c r="B498" s="204">
        <v>56.2</v>
      </c>
      <c r="C498" s="199"/>
      <c r="D498" s="199"/>
      <c r="E498" s="199"/>
      <c r="F498" s="199"/>
      <c r="G498" s="199"/>
      <c r="H498" s="199"/>
      <c r="I498" s="199"/>
      <c r="J498" s="199"/>
    </row>
    <row r="499" spans="1:10" ht="14.25">
      <c r="A499" s="203" t="s">
        <v>1704</v>
      </c>
      <c r="B499" s="204">
        <v>78</v>
      </c>
      <c r="C499" s="199"/>
      <c r="D499" s="199"/>
      <c r="E499" s="199"/>
      <c r="F499" s="199"/>
      <c r="G499" s="199"/>
      <c r="H499" s="199"/>
      <c r="I499" s="199"/>
      <c r="J499" s="199"/>
    </row>
    <row r="500" spans="1:10" ht="14.25">
      <c r="A500" s="203" t="s">
        <v>1705</v>
      </c>
      <c r="B500" s="204">
        <v>61.2</v>
      </c>
      <c r="C500" s="199"/>
      <c r="D500" s="199"/>
      <c r="E500" s="199"/>
      <c r="F500" s="199"/>
      <c r="G500" s="199"/>
      <c r="H500" s="199"/>
      <c r="I500" s="199"/>
      <c r="J500" s="199"/>
    </row>
    <row r="501" spans="1:10" ht="14.25">
      <c r="A501" s="203" t="s">
        <v>1706</v>
      </c>
      <c r="B501" s="204">
        <v>41.3</v>
      </c>
      <c r="C501" s="199"/>
      <c r="D501" s="199"/>
      <c r="E501" s="199"/>
      <c r="F501" s="199"/>
      <c r="G501" s="199"/>
      <c r="H501" s="199"/>
      <c r="I501" s="199"/>
      <c r="J501" s="199"/>
    </row>
    <row r="502" spans="1:10" ht="14.25">
      <c r="A502" s="203" t="s">
        <v>1707</v>
      </c>
      <c r="B502" s="204">
        <v>56.1</v>
      </c>
      <c r="C502" s="199"/>
      <c r="D502" s="199"/>
      <c r="E502" s="199"/>
      <c r="F502" s="199"/>
      <c r="G502" s="199"/>
      <c r="H502" s="199"/>
      <c r="I502" s="199"/>
      <c r="J502" s="199"/>
    </row>
    <row r="503" spans="1:10" ht="14.25">
      <c r="A503" s="203" t="s">
        <v>140</v>
      </c>
      <c r="B503" s="204">
        <v>41.7</v>
      </c>
      <c r="C503" s="199"/>
      <c r="D503" s="199"/>
      <c r="E503" s="199"/>
      <c r="F503" s="199"/>
      <c r="G503" s="199"/>
      <c r="H503" s="199"/>
      <c r="I503" s="199"/>
      <c r="J503" s="199"/>
    </row>
    <row r="504" spans="1:10" ht="14.25">
      <c r="A504" s="203" t="s">
        <v>141</v>
      </c>
      <c r="B504" s="204">
        <v>58.4</v>
      </c>
      <c r="C504" s="199"/>
      <c r="D504" s="199"/>
      <c r="E504" s="199"/>
      <c r="F504" s="199"/>
      <c r="G504" s="199"/>
      <c r="H504" s="199"/>
      <c r="I504" s="199"/>
      <c r="J504" s="199"/>
    </row>
    <row r="505" spans="1:10" ht="14.25">
      <c r="A505" s="203" t="s">
        <v>142</v>
      </c>
      <c r="B505" s="204">
        <v>76.5</v>
      </c>
      <c r="C505" s="199"/>
      <c r="D505" s="199"/>
      <c r="E505" s="199"/>
      <c r="F505" s="199"/>
      <c r="G505" s="199"/>
      <c r="H505" s="199"/>
      <c r="I505" s="199"/>
      <c r="J505" s="199"/>
    </row>
    <row r="506" spans="1:10" ht="14.25">
      <c r="A506" s="203" t="s">
        <v>143</v>
      </c>
      <c r="B506" s="204">
        <v>61.4</v>
      </c>
      <c r="C506" s="199"/>
      <c r="D506" s="199"/>
      <c r="E506" s="199"/>
      <c r="F506" s="199"/>
      <c r="G506" s="199"/>
      <c r="H506" s="199"/>
      <c r="I506" s="199"/>
      <c r="J506" s="199"/>
    </row>
    <row r="507" spans="1:10" ht="14.25">
      <c r="A507" s="203" t="s">
        <v>144</v>
      </c>
      <c r="B507" s="204">
        <v>41.3</v>
      </c>
      <c r="C507" s="199"/>
      <c r="D507" s="199"/>
      <c r="E507" s="199"/>
      <c r="F507" s="199"/>
      <c r="G507" s="199"/>
      <c r="H507" s="199"/>
      <c r="I507" s="199"/>
      <c r="J507" s="199"/>
    </row>
    <row r="508" spans="1:10" ht="14.25">
      <c r="A508" s="203" t="s">
        <v>145</v>
      </c>
      <c r="B508" s="204">
        <v>60.6</v>
      </c>
      <c r="C508" s="199"/>
      <c r="D508" s="199"/>
      <c r="E508" s="199"/>
      <c r="F508" s="199"/>
      <c r="G508" s="199"/>
      <c r="H508" s="199"/>
      <c r="I508" s="199"/>
      <c r="J508" s="199"/>
    </row>
    <row r="509" spans="1:10" ht="14.25">
      <c r="A509" s="203" t="s">
        <v>146</v>
      </c>
      <c r="B509" s="204">
        <v>58.3</v>
      </c>
      <c r="C509" s="199"/>
      <c r="D509" s="199"/>
      <c r="E509" s="199"/>
      <c r="F509" s="199"/>
      <c r="G509" s="199"/>
      <c r="H509" s="199"/>
      <c r="I509" s="199"/>
      <c r="J509" s="199"/>
    </row>
    <row r="510" spans="1:10" ht="14.25">
      <c r="A510" s="203" t="s">
        <v>147</v>
      </c>
      <c r="B510" s="204">
        <v>76.6</v>
      </c>
      <c r="C510" s="199"/>
      <c r="D510" s="199"/>
      <c r="E510" s="199"/>
      <c r="F510" s="199"/>
      <c r="G510" s="199"/>
      <c r="H510" s="199"/>
      <c r="I510" s="199"/>
      <c r="J510" s="199"/>
    </row>
    <row r="511" spans="1:10" ht="14.25">
      <c r="A511" s="203" t="s">
        <v>148</v>
      </c>
      <c r="B511" s="204">
        <v>61.4</v>
      </c>
      <c r="C511" s="199"/>
      <c r="D511" s="199"/>
      <c r="E511" s="199"/>
      <c r="F511" s="199"/>
      <c r="G511" s="199"/>
      <c r="H511" s="199"/>
      <c r="I511" s="199"/>
      <c r="J511" s="199"/>
    </row>
    <row r="512" spans="1:10" ht="14.25">
      <c r="A512" s="203" t="s">
        <v>149</v>
      </c>
      <c r="B512" s="204">
        <v>41.7</v>
      </c>
      <c r="C512" s="199"/>
      <c r="D512" s="199"/>
      <c r="E512" s="199"/>
      <c r="F512" s="199"/>
      <c r="G512" s="199"/>
      <c r="H512" s="199"/>
      <c r="I512" s="199"/>
      <c r="J512" s="199"/>
    </row>
    <row r="513" spans="1:10" ht="14.25">
      <c r="A513" s="203" t="s">
        <v>150</v>
      </c>
      <c r="B513" s="204">
        <v>58.2</v>
      </c>
      <c r="C513" s="199"/>
      <c r="D513" s="199"/>
      <c r="E513" s="199"/>
      <c r="F513" s="199"/>
      <c r="G513" s="199"/>
      <c r="H513" s="199"/>
      <c r="I513" s="199"/>
      <c r="J513" s="199"/>
    </row>
    <row r="514" spans="1:10" ht="14.25">
      <c r="A514" s="203" t="s">
        <v>151</v>
      </c>
      <c r="B514" s="204">
        <v>76.4</v>
      </c>
      <c r="C514" s="199"/>
      <c r="D514" s="199"/>
      <c r="E514" s="199"/>
      <c r="F514" s="199"/>
      <c r="G514" s="199"/>
      <c r="H514" s="199"/>
      <c r="I514" s="199"/>
      <c r="J514" s="199"/>
    </row>
    <row r="515" spans="1:10" ht="14.25">
      <c r="A515" s="203" t="s">
        <v>152</v>
      </c>
      <c r="B515" s="204">
        <v>61.4</v>
      </c>
      <c r="C515" s="199"/>
      <c r="D515" s="199"/>
      <c r="E515" s="199"/>
      <c r="F515" s="199"/>
      <c r="G515" s="199"/>
      <c r="H515" s="199"/>
      <c r="I515" s="199"/>
      <c r="J515" s="199"/>
    </row>
    <row r="516" spans="1:10" ht="14.25">
      <c r="A516" s="203" t="s">
        <v>153</v>
      </c>
      <c r="B516" s="204">
        <v>41.5</v>
      </c>
      <c r="C516" s="199"/>
      <c r="D516" s="199"/>
      <c r="E516" s="199"/>
      <c r="F516" s="199"/>
      <c r="G516" s="199"/>
      <c r="H516" s="199"/>
      <c r="I516" s="199"/>
      <c r="J516" s="199"/>
    </row>
    <row r="517" spans="1:10" ht="14.25">
      <c r="A517" s="203" t="s">
        <v>154</v>
      </c>
      <c r="B517" s="204">
        <v>58.3</v>
      </c>
      <c r="C517" s="199"/>
      <c r="D517" s="199"/>
      <c r="E517" s="199"/>
      <c r="F517" s="199"/>
      <c r="G517" s="199"/>
      <c r="H517" s="199"/>
      <c r="I517" s="199"/>
      <c r="J517" s="199"/>
    </row>
    <row r="518" spans="1:10" ht="14.25">
      <c r="A518" s="203" t="s">
        <v>155</v>
      </c>
      <c r="B518" s="204">
        <v>76.7</v>
      </c>
      <c r="C518" s="199"/>
      <c r="D518" s="199"/>
      <c r="E518" s="199"/>
      <c r="F518" s="199"/>
      <c r="G518" s="199"/>
      <c r="H518" s="199"/>
      <c r="I518" s="199"/>
      <c r="J518" s="199"/>
    </row>
    <row r="519" spans="1:10" ht="14.25">
      <c r="A519" s="203" t="s">
        <v>156</v>
      </c>
      <c r="B519" s="204">
        <v>41</v>
      </c>
      <c r="C519" s="199"/>
      <c r="D519" s="199"/>
      <c r="E519" s="199"/>
      <c r="F519" s="199"/>
      <c r="G519" s="199"/>
      <c r="H519" s="199"/>
      <c r="I519" s="199"/>
      <c r="J519" s="199"/>
    </row>
    <row r="520" spans="1:10" ht="14.25">
      <c r="A520" s="203" t="s">
        <v>157</v>
      </c>
      <c r="B520" s="204">
        <v>61.5</v>
      </c>
      <c r="C520" s="199"/>
      <c r="D520" s="199"/>
      <c r="E520" s="199"/>
      <c r="F520" s="199"/>
      <c r="G520" s="199"/>
      <c r="H520" s="199"/>
      <c r="I520" s="199"/>
      <c r="J520" s="199"/>
    </row>
    <row r="521" spans="1:10" ht="14.25">
      <c r="A521" s="203" t="s">
        <v>158</v>
      </c>
      <c r="B521" s="204">
        <v>42</v>
      </c>
      <c r="C521" s="199"/>
      <c r="D521" s="199"/>
      <c r="E521" s="199"/>
      <c r="F521" s="199"/>
      <c r="G521" s="199"/>
      <c r="H521" s="199"/>
      <c r="I521" s="199"/>
      <c r="J521" s="199"/>
    </row>
    <row r="522" spans="1:10" ht="14.25">
      <c r="A522" s="203" t="s">
        <v>159</v>
      </c>
      <c r="B522" s="204">
        <v>58.2</v>
      </c>
      <c r="C522" s="199"/>
      <c r="D522" s="199"/>
      <c r="E522" s="199"/>
      <c r="F522" s="199"/>
      <c r="G522" s="199"/>
      <c r="H522" s="199"/>
      <c r="I522" s="199"/>
      <c r="J522" s="199"/>
    </row>
    <row r="523" spans="1:10" ht="14.25">
      <c r="A523" s="203" t="s">
        <v>160</v>
      </c>
      <c r="B523" s="204">
        <v>76.6</v>
      </c>
      <c r="C523" s="199"/>
      <c r="D523" s="199"/>
      <c r="E523" s="199"/>
      <c r="F523" s="199"/>
      <c r="G523" s="199"/>
      <c r="H523" s="199"/>
      <c r="I523" s="199"/>
      <c r="J523" s="199"/>
    </row>
    <row r="524" spans="1:10" ht="14.25">
      <c r="A524" s="203" t="s">
        <v>161</v>
      </c>
      <c r="B524" s="204">
        <v>61.7</v>
      </c>
      <c r="C524" s="199"/>
      <c r="D524" s="199"/>
      <c r="E524" s="199"/>
      <c r="F524" s="199"/>
      <c r="G524" s="199"/>
      <c r="H524" s="199"/>
      <c r="I524" s="199"/>
      <c r="J524" s="199"/>
    </row>
    <row r="525" spans="1:10" ht="14.25">
      <c r="A525" s="203" t="s">
        <v>162</v>
      </c>
      <c r="B525" s="204">
        <v>41.5</v>
      </c>
      <c r="C525" s="199"/>
      <c r="D525" s="199"/>
      <c r="E525" s="199"/>
      <c r="F525" s="199"/>
      <c r="G525" s="199"/>
      <c r="H525" s="199"/>
      <c r="I525" s="199"/>
      <c r="J525" s="199"/>
    </row>
    <row r="526" spans="1:10" ht="14.25">
      <c r="A526" s="203" t="s">
        <v>163</v>
      </c>
      <c r="B526" s="204">
        <v>58.7</v>
      </c>
      <c r="C526" s="199"/>
      <c r="D526" s="199"/>
      <c r="E526" s="199"/>
      <c r="F526" s="199"/>
      <c r="G526" s="199"/>
      <c r="H526" s="199"/>
      <c r="I526" s="199"/>
      <c r="J526" s="199"/>
    </row>
    <row r="527" spans="1:10" ht="14.25">
      <c r="A527" s="203" t="s">
        <v>164</v>
      </c>
      <c r="B527" s="204">
        <v>76.4</v>
      </c>
      <c r="C527" s="199"/>
      <c r="D527" s="199"/>
      <c r="E527" s="199"/>
      <c r="F527" s="199"/>
      <c r="G527" s="199"/>
      <c r="H527" s="199"/>
      <c r="I527" s="199"/>
      <c r="J527" s="199"/>
    </row>
    <row r="528" spans="1:10" ht="14.25">
      <c r="A528" s="203" t="s">
        <v>165</v>
      </c>
      <c r="B528" s="204">
        <v>61.1</v>
      </c>
      <c r="C528" s="199"/>
      <c r="D528" s="199"/>
      <c r="E528" s="199"/>
      <c r="F528" s="199"/>
      <c r="G528" s="199"/>
      <c r="H528" s="199"/>
      <c r="I528" s="199"/>
      <c r="J528" s="199"/>
    </row>
    <row r="529" spans="1:10" ht="14.25">
      <c r="A529" s="203" t="s">
        <v>166</v>
      </c>
      <c r="B529" s="204">
        <v>41.6</v>
      </c>
      <c r="C529" s="199"/>
      <c r="D529" s="199"/>
      <c r="E529" s="199"/>
      <c r="F529" s="199"/>
      <c r="G529" s="199"/>
      <c r="H529" s="199"/>
      <c r="I529" s="199"/>
      <c r="J529" s="199"/>
    </row>
    <row r="530" spans="1:10" ht="14.25">
      <c r="A530" s="203" t="s">
        <v>167</v>
      </c>
      <c r="B530" s="204">
        <v>57.4</v>
      </c>
      <c r="C530" s="199"/>
      <c r="D530" s="199"/>
      <c r="E530" s="199"/>
      <c r="F530" s="199"/>
      <c r="G530" s="199"/>
      <c r="H530" s="199"/>
      <c r="I530" s="199"/>
      <c r="J530" s="199"/>
    </row>
    <row r="531" spans="1:10" ht="14.25">
      <c r="A531" s="203" t="s">
        <v>168</v>
      </c>
      <c r="B531" s="204">
        <v>58.5</v>
      </c>
      <c r="C531" s="199"/>
      <c r="D531" s="199"/>
      <c r="E531" s="199"/>
      <c r="F531" s="199"/>
      <c r="G531" s="199"/>
      <c r="H531" s="199"/>
      <c r="I531" s="199"/>
      <c r="J531" s="199"/>
    </row>
    <row r="532" spans="1:10" ht="14.25">
      <c r="A532" s="203" t="s">
        <v>169</v>
      </c>
      <c r="B532" s="204">
        <v>77.6</v>
      </c>
      <c r="C532" s="199"/>
      <c r="D532" s="199"/>
      <c r="E532" s="199"/>
      <c r="F532" s="199"/>
      <c r="G532" s="199"/>
      <c r="H532" s="199"/>
      <c r="I532" s="199"/>
      <c r="J532" s="199"/>
    </row>
    <row r="533" spans="1:10" ht="14.25">
      <c r="A533" s="203" t="s">
        <v>170</v>
      </c>
      <c r="B533" s="204">
        <v>60.8</v>
      </c>
      <c r="C533" s="199"/>
      <c r="D533" s="199"/>
      <c r="E533" s="199"/>
      <c r="F533" s="199"/>
      <c r="G533" s="199"/>
      <c r="H533" s="199"/>
      <c r="I533" s="199"/>
      <c r="J533" s="199"/>
    </row>
    <row r="534" spans="1:10" ht="14.25">
      <c r="A534" s="203" t="s">
        <v>171</v>
      </c>
      <c r="B534" s="204">
        <v>41</v>
      </c>
      <c r="C534" s="199"/>
      <c r="D534" s="199"/>
      <c r="E534" s="199"/>
      <c r="F534" s="199"/>
      <c r="G534" s="199"/>
      <c r="H534" s="199"/>
      <c r="I534" s="199"/>
      <c r="J534" s="199"/>
    </row>
    <row r="535" spans="1:10" ht="14.25">
      <c r="A535" s="203" t="s">
        <v>172</v>
      </c>
      <c r="B535" s="204">
        <v>57.7</v>
      </c>
      <c r="C535" s="199"/>
      <c r="D535" s="199"/>
      <c r="E535" s="199"/>
      <c r="F535" s="199"/>
      <c r="G535" s="199"/>
      <c r="H535" s="199"/>
      <c r="I535" s="199"/>
      <c r="J535" s="199"/>
    </row>
    <row r="536" spans="1:10" ht="14.25">
      <c r="A536" s="203" t="s">
        <v>173</v>
      </c>
      <c r="B536" s="204">
        <v>77.9</v>
      </c>
      <c r="C536" s="199"/>
      <c r="D536" s="199"/>
      <c r="E536" s="199"/>
      <c r="F536" s="199"/>
      <c r="G536" s="199"/>
      <c r="H536" s="199"/>
      <c r="I536" s="199"/>
      <c r="J536" s="199"/>
    </row>
    <row r="537" spans="1:10" ht="14.25">
      <c r="A537" s="203" t="s">
        <v>174</v>
      </c>
      <c r="B537" s="204">
        <v>60.6</v>
      </c>
      <c r="C537" s="199"/>
      <c r="D537" s="199"/>
      <c r="E537" s="199"/>
      <c r="F537" s="199"/>
      <c r="G537" s="199"/>
      <c r="H537" s="199"/>
      <c r="I537" s="199"/>
      <c r="J537" s="199"/>
    </row>
    <row r="538" spans="1:10" ht="14.25">
      <c r="A538" s="203" t="s">
        <v>175</v>
      </c>
      <c r="B538" s="204">
        <v>41</v>
      </c>
      <c r="C538" s="199"/>
      <c r="D538" s="199"/>
      <c r="E538" s="199"/>
      <c r="F538" s="199"/>
      <c r="G538" s="199"/>
      <c r="H538" s="199"/>
      <c r="I538" s="199"/>
      <c r="J538" s="199"/>
    </row>
    <row r="539" spans="1:10" ht="14.25">
      <c r="A539" s="203" t="s">
        <v>176</v>
      </c>
      <c r="B539" s="204">
        <v>57.9</v>
      </c>
      <c r="C539" s="199"/>
      <c r="D539" s="199"/>
      <c r="E539" s="199"/>
      <c r="F539" s="199"/>
      <c r="G539" s="199"/>
      <c r="H539" s="199"/>
      <c r="I539" s="199"/>
      <c r="J539" s="199"/>
    </row>
    <row r="540" spans="1:10" ht="14.25">
      <c r="A540" s="203" t="s">
        <v>177</v>
      </c>
      <c r="B540" s="204">
        <v>77.7</v>
      </c>
      <c r="C540" s="199"/>
      <c r="D540" s="199"/>
      <c r="E540" s="199"/>
      <c r="F540" s="199"/>
      <c r="G540" s="199"/>
      <c r="H540" s="199"/>
      <c r="I540" s="199"/>
      <c r="J540" s="199"/>
    </row>
    <row r="541" spans="1:10" ht="14.25">
      <c r="A541" s="203" t="s">
        <v>178</v>
      </c>
      <c r="B541" s="204">
        <v>75.5</v>
      </c>
      <c r="C541" s="199"/>
      <c r="D541" s="199"/>
      <c r="E541" s="199"/>
      <c r="F541" s="199"/>
      <c r="G541" s="199"/>
      <c r="H541" s="199"/>
      <c r="I541" s="199"/>
      <c r="J541" s="199"/>
    </row>
    <row r="542" spans="1:10" ht="14.25">
      <c r="A542" s="203" t="s">
        <v>179</v>
      </c>
      <c r="B542" s="204">
        <v>60.8</v>
      </c>
      <c r="C542" s="199"/>
      <c r="D542" s="199"/>
      <c r="E542" s="199"/>
      <c r="F542" s="199"/>
      <c r="G542" s="199"/>
      <c r="H542" s="199"/>
      <c r="I542" s="199"/>
      <c r="J542" s="199"/>
    </row>
    <row r="543" spans="1:10" ht="14.25">
      <c r="A543" s="203" t="s">
        <v>180</v>
      </c>
      <c r="B543" s="204">
        <v>41</v>
      </c>
      <c r="C543" s="199"/>
      <c r="D543" s="199"/>
      <c r="E543" s="199"/>
      <c r="F543" s="199"/>
      <c r="G543" s="199"/>
      <c r="H543" s="199"/>
      <c r="I543" s="199"/>
      <c r="J543" s="199"/>
    </row>
    <row r="544" spans="1:10" ht="14.25">
      <c r="A544" s="203" t="s">
        <v>181</v>
      </c>
      <c r="B544" s="204">
        <v>57.8</v>
      </c>
      <c r="C544" s="199"/>
      <c r="D544" s="199"/>
      <c r="E544" s="199"/>
      <c r="F544" s="199"/>
      <c r="G544" s="199"/>
      <c r="H544" s="199"/>
      <c r="I544" s="199"/>
      <c r="J544" s="199"/>
    </row>
    <row r="545" spans="1:10" ht="14.25">
      <c r="A545" s="203" t="s">
        <v>182</v>
      </c>
      <c r="B545" s="204">
        <v>77.8</v>
      </c>
      <c r="C545" s="199"/>
      <c r="D545" s="199"/>
      <c r="E545" s="199"/>
      <c r="F545" s="199"/>
      <c r="G545" s="199"/>
      <c r="H545" s="199"/>
      <c r="I545" s="199"/>
      <c r="J545" s="199"/>
    </row>
    <row r="546" spans="1:10" ht="14.25">
      <c r="A546" s="203" t="s">
        <v>183</v>
      </c>
      <c r="B546" s="204">
        <v>60.7</v>
      </c>
      <c r="C546" s="199"/>
      <c r="D546" s="199"/>
      <c r="E546" s="199"/>
      <c r="F546" s="199"/>
      <c r="G546" s="199"/>
      <c r="H546" s="199"/>
      <c r="I546" s="199"/>
      <c r="J546" s="199"/>
    </row>
    <row r="547" spans="1:10" ht="14.25">
      <c r="A547" s="203" t="s">
        <v>184</v>
      </c>
      <c r="B547" s="204">
        <v>41</v>
      </c>
      <c r="C547" s="199"/>
      <c r="D547" s="199"/>
      <c r="E547" s="199"/>
      <c r="F547" s="199"/>
      <c r="G547" s="199"/>
      <c r="H547" s="199"/>
      <c r="I547" s="199"/>
      <c r="J547" s="199"/>
    </row>
    <row r="548" spans="1:10" ht="14.25">
      <c r="A548" s="203" t="s">
        <v>185</v>
      </c>
      <c r="B548" s="204">
        <v>57.9</v>
      </c>
      <c r="C548" s="199"/>
      <c r="D548" s="199"/>
      <c r="E548" s="199"/>
      <c r="F548" s="199"/>
      <c r="G548" s="199"/>
      <c r="H548" s="199"/>
      <c r="I548" s="199"/>
      <c r="J548" s="199"/>
    </row>
    <row r="549" spans="1:10" ht="14.25">
      <c r="A549" s="203" t="s">
        <v>186</v>
      </c>
      <c r="B549" s="204">
        <v>77.5</v>
      </c>
      <c r="C549" s="199"/>
      <c r="D549" s="199"/>
      <c r="E549" s="199"/>
      <c r="F549" s="199"/>
      <c r="G549" s="199"/>
      <c r="H549" s="199"/>
      <c r="I549" s="199"/>
      <c r="J549" s="199"/>
    </row>
    <row r="550" spans="1:10" ht="14.25">
      <c r="A550" s="203" t="s">
        <v>187</v>
      </c>
      <c r="B550" s="204">
        <v>60.8</v>
      </c>
      <c r="C550" s="199"/>
      <c r="D550" s="199"/>
      <c r="E550" s="199"/>
      <c r="F550" s="199"/>
      <c r="G550" s="199"/>
      <c r="H550" s="199"/>
      <c r="I550" s="199"/>
      <c r="J550" s="199"/>
    </row>
    <row r="551" spans="1:10" ht="14.25">
      <c r="A551" s="203" t="s">
        <v>188</v>
      </c>
      <c r="B551" s="204">
        <v>41</v>
      </c>
      <c r="C551" s="199"/>
      <c r="D551" s="199"/>
      <c r="E551" s="199"/>
      <c r="F551" s="199"/>
      <c r="G551" s="199"/>
      <c r="H551" s="199"/>
      <c r="I551" s="199"/>
      <c r="J551" s="199"/>
    </row>
    <row r="552" spans="1:10" ht="14.25">
      <c r="A552" s="203" t="s">
        <v>1708</v>
      </c>
      <c r="B552" s="204">
        <v>107.7</v>
      </c>
      <c r="C552" s="199"/>
      <c r="D552" s="199"/>
      <c r="E552" s="199"/>
      <c r="F552" s="199"/>
      <c r="G552" s="199"/>
      <c r="H552" s="199"/>
      <c r="I552" s="199"/>
      <c r="J552" s="199"/>
    </row>
    <row r="553" spans="1:10" ht="14.25">
      <c r="A553" s="203" t="s">
        <v>1709</v>
      </c>
      <c r="B553" s="204">
        <v>91.6</v>
      </c>
      <c r="C553" s="199"/>
      <c r="D553" s="199"/>
      <c r="E553" s="199"/>
      <c r="F553" s="199"/>
      <c r="G553" s="199"/>
      <c r="H553" s="199"/>
      <c r="I553" s="199"/>
      <c r="J553" s="199"/>
    </row>
    <row r="554" spans="1:10" ht="14.25">
      <c r="A554" s="203" t="s">
        <v>1710</v>
      </c>
      <c r="B554" s="204">
        <v>68.9</v>
      </c>
      <c r="C554" s="199"/>
      <c r="D554" s="199"/>
      <c r="E554" s="199"/>
      <c r="F554" s="199"/>
      <c r="G554" s="199"/>
      <c r="H554" s="199"/>
      <c r="I554" s="199"/>
      <c r="J554" s="199"/>
    </row>
    <row r="555" spans="1:10" ht="14.25">
      <c r="A555" s="203" t="s">
        <v>1711</v>
      </c>
      <c r="B555" s="204">
        <v>200.5</v>
      </c>
      <c r="C555" s="199"/>
      <c r="D555" s="199"/>
      <c r="E555" s="199"/>
      <c r="F555" s="199"/>
      <c r="G555" s="199"/>
      <c r="H555" s="199"/>
      <c r="I555" s="199"/>
      <c r="J555" s="199"/>
    </row>
    <row r="556" spans="1:10" ht="14.25">
      <c r="A556" s="203" t="s">
        <v>1712</v>
      </c>
      <c r="B556" s="204">
        <v>185.7</v>
      </c>
      <c r="C556" s="199"/>
      <c r="D556" s="199"/>
      <c r="E556" s="199"/>
      <c r="F556" s="199"/>
      <c r="G556" s="199"/>
      <c r="H556" s="199"/>
      <c r="I556" s="199"/>
      <c r="J556" s="199"/>
    </row>
    <row r="557" spans="1:10" ht="14.25">
      <c r="A557" s="203" t="s">
        <v>1713</v>
      </c>
      <c r="B557" s="204">
        <v>90.6</v>
      </c>
      <c r="C557" s="199"/>
      <c r="D557" s="199"/>
      <c r="E557" s="199"/>
      <c r="F557" s="199"/>
      <c r="G557" s="199"/>
      <c r="H557" s="199"/>
      <c r="I557" s="199"/>
      <c r="J557" s="199"/>
    </row>
    <row r="558" spans="1:10" ht="14.25">
      <c r="A558" s="203" t="s">
        <v>1714</v>
      </c>
      <c r="B558" s="204">
        <v>188.8</v>
      </c>
      <c r="C558" s="199"/>
      <c r="D558" s="199"/>
      <c r="E558" s="199"/>
      <c r="F558" s="199"/>
      <c r="G558" s="199"/>
      <c r="H558" s="199"/>
      <c r="I558" s="199"/>
      <c r="J558" s="199"/>
    </row>
    <row r="559" spans="1:10" ht="14.25">
      <c r="A559" s="203" t="s">
        <v>1715</v>
      </c>
      <c r="B559" s="204">
        <v>92.9</v>
      </c>
      <c r="C559" s="199"/>
      <c r="D559" s="199"/>
      <c r="E559" s="199"/>
      <c r="F559" s="199"/>
      <c r="G559" s="199"/>
      <c r="H559" s="199"/>
      <c r="I559" s="199"/>
      <c r="J559" s="199"/>
    </row>
    <row r="560" spans="1:10" ht="14.25">
      <c r="A560" s="203" t="s">
        <v>1716</v>
      </c>
      <c r="B560" s="204">
        <v>95.4</v>
      </c>
      <c r="C560" s="199"/>
      <c r="D560" s="199"/>
      <c r="E560" s="199"/>
      <c r="F560" s="199"/>
      <c r="G560" s="199"/>
      <c r="H560" s="199"/>
      <c r="I560" s="199"/>
      <c r="J560" s="199"/>
    </row>
    <row r="561" spans="1:10" ht="20.25">
      <c r="A561" s="203" t="s">
        <v>398</v>
      </c>
      <c r="B561" s="205"/>
      <c r="C561" s="199"/>
      <c r="D561" s="199"/>
      <c r="E561" s="199"/>
      <c r="F561" s="199"/>
      <c r="G561" s="199"/>
      <c r="H561" s="199"/>
      <c r="I561" s="199"/>
      <c r="J561" s="199"/>
    </row>
    <row r="562" spans="1:10" ht="20.25">
      <c r="A562" s="203" t="s">
        <v>399</v>
      </c>
      <c r="B562" s="205"/>
      <c r="C562" s="199"/>
      <c r="D562" s="199"/>
      <c r="E562" s="199"/>
      <c r="F562" s="199"/>
      <c r="G562" s="199"/>
      <c r="H562" s="199"/>
      <c r="I562" s="199"/>
      <c r="J562" s="199"/>
    </row>
    <row r="563" spans="1:10" ht="20.25">
      <c r="A563" s="203" t="s">
        <v>682</v>
      </c>
      <c r="B563" s="205"/>
      <c r="C563" s="199"/>
      <c r="D563" s="199"/>
      <c r="E563" s="199"/>
      <c r="F563" s="199"/>
      <c r="G563" s="199"/>
      <c r="H563" s="199"/>
      <c r="I563" s="199"/>
      <c r="J563" s="199"/>
    </row>
    <row r="564" spans="1:10" ht="20.25">
      <c r="A564" s="203" t="s">
        <v>1717</v>
      </c>
      <c r="B564" s="205"/>
      <c r="C564" s="199"/>
      <c r="D564" s="199"/>
      <c r="E564" s="199"/>
      <c r="F564" s="199"/>
      <c r="G564" s="199"/>
      <c r="H564" s="199"/>
      <c r="I564" s="199"/>
      <c r="J564" s="199"/>
    </row>
    <row r="565" spans="1:10" ht="20.25">
      <c r="A565" s="203" t="s">
        <v>1718</v>
      </c>
      <c r="B565" s="205"/>
      <c r="C565" s="199"/>
      <c r="D565" s="199"/>
      <c r="E565" s="199"/>
      <c r="F565" s="199"/>
      <c r="G565" s="199"/>
      <c r="H565" s="199"/>
      <c r="I565" s="199"/>
      <c r="J565" s="199"/>
    </row>
    <row r="566" spans="1:10" ht="20.25">
      <c r="A566" s="203" t="s">
        <v>1719</v>
      </c>
      <c r="B566" s="205"/>
      <c r="C566" s="199"/>
      <c r="D566" s="199"/>
      <c r="E566" s="199"/>
      <c r="F566" s="199"/>
      <c r="G566" s="199"/>
      <c r="H566" s="199"/>
      <c r="I566" s="199"/>
      <c r="J566" s="199"/>
    </row>
    <row r="567" spans="1:10" ht="14.25">
      <c r="A567" s="206" t="s">
        <v>199</v>
      </c>
      <c r="B567" s="207">
        <v>33471.9</v>
      </c>
      <c r="C567" s="199"/>
      <c r="D567" s="199"/>
      <c r="E567" s="199"/>
      <c r="F567" s="199"/>
      <c r="G567" s="199"/>
      <c r="H567" s="199"/>
      <c r="I567" s="199"/>
      <c r="J567" s="199"/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320"/>
  <sheetViews>
    <sheetView zoomScalePageLayoutView="0" workbookViewId="0" topLeftCell="H1">
      <selection activeCell="P12" sqref="P12"/>
    </sheetView>
  </sheetViews>
  <sheetFormatPr defaultColWidth="9.140625" defaultRowHeight="15"/>
  <cols>
    <col min="2" max="2" width="37.28125" style="74" customWidth="1"/>
    <col min="3" max="3" width="11.140625" style="0" customWidth="1"/>
    <col min="4" max="16" width="11.00390625" style="0" customWidth="1"/>
  </cols>
  <sheetData>
    <row r="1" spans="1:16" ht="15">
      <c r="A1" s="180"/>
      <c r="B1" s="191" t="s">
        <v>200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6" ht="14.25">
      <c r="A2" s="180"/>
      <c r="B2" s="192" t="s">
        <v>201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</row>
    <row r="3" spans="1:16" ht="14.25">
      <c r="A3" s="180"/>
      <c r="B3" s="192" t="s">
        <v>202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</row>
    <row r="4" spans="1:16" ht="14.25">
      <c r="A4" s="180"/>
      <c r="B4" s="192" t="s">
        <v>203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</row>
    <row r="5" spans="1:16" ht="14.25">
      <c r="A5" s="180"/>
      <c r="B5" s="192" t="s">
        <v>204</v>
      </c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</row>
    <row r="6" spans="1:16" ht="14.25" customHeight="1">
      <c r="A6" s="180"/>
      <c r="B6" s="193" t="s">
        <v>205</v>
      </c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80"/>
    </row>
    <row r="7" spans="1:16" ht="14.25" customHeight="1">
      <c r="A7" s="180"/>
      <c r="B7" s="193" t="s">
        <v>206</v>
      </c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</row>
    <row r="8" spans="1:16" ht="14.25">
      <c r="A8" s="180"/>
      <c r="B8" s="192" t="s">
        <v>400</v>
      </c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</row>
    <row r="9" spans="1:16" ht="14.25">
      <c r="A9" s="180"/>
      <c r="B9" s="194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</row>
    <row r="10" spans="1:16" ht="20.25">
      <c r="A10" s="180"/>
      <c r="B10" s="195" t="s">
        <v>208</v>
      </c>
      <c r="C10" s="182"/>
      <c r="D10" s="183" t="s">
        <v>209</v>
      </c>
      <c r="E10" s="183" t="s">
        <v>210</v>
      </c>
      <c r="F10" s="183" t="s">
        <v>211</v>
      </c>
      <c r="G10" s="183" t="s">
        <v>212</v>
      </c>
      <c r="H10" s="183" t="s">
        <v>213</v>
      </c>
      <c r="I10" s="183" t="s">
        <v>214</v>
      </c>
      <c r="J10" s="183" t="s">
        <v>215</v>
      </c>
      <c r="K10" s="183" t="s">
        <v>216</v>
      </c>
      <c r="L10" s="183" t="s">
        <v>217</v>
      </c>
      <c r="M10" s="183" t="s">
        <v>218</v>
      </c>
      <c r="N10" s="183" t="s">
        <v>219</v>
      </c>
      <c r="O10" s="183" t="s">
        <v>220</v>
      </c>
      <c r="P10" s="184" t="s">
        <v>221</v>
      </c>
    </row>
    <row r="11" spans="1:16" ht="20.25">
      <c r="A11" s="180"/>
      <c r="B11" s="195" t="s">
        <v>222</v>
      </c>
      <c r="C11" s="181" t="s">
        <v>223</v>
      </c>
      <c r="D11" s="184" t="s">
        <v>224</v>
      </c>
      <c r="E11" s="184" t="s">
        <v>224</v>
      </c>
      <c r="F11" s="184" t="s">
        <v>224</v>
      </c>
      <c r="G11" s="184" t="s">
        <v>224</v>
      </c>
      <c r="H11" s="184" t="s">
        <v>224</v>
      </c>
      <c r="I11" s="184" t="s">
        <v>224</v>
      </c>
      <c r="J11" s="184" t="s">
        <v>224</v>
      </c>
      <c r="K11" s="184" t="s">
        <v>224</v>
      </c>
      <c r="L11" s="184" t="s">
        <v>224</v>
      </c>
      <c r="M11" s="184" t="s">
        <v>224</v>
      </c>
      <c r="N11" s="184" t="s">
        <v>224</v>
      </c>
      <c r="O11" s="184" t="s">
        <v>224</v>
      </c>
      <c r="P11" s="184" t="s">
        <v>224</v>
      </c>
    </row>
    <row r="12" spans="1:16" ht="21">
      <c r="A12" s="180"/>
      <c r="B12" s="196" t="s">
        <v>1004</v>
      </c>
      <c r="C12" s="183"/>
      <c r="D12" s="185">
        <v>538187.48</v>
      </c>
      <c r="E12" s="185">
        <v>538187.48</v>
      </c>
      <c r="F12" s="185">
        <v>538187.48</v>
      </c>
      <c r="G12" s="185">
        <v>538187.48</v>
      </c>
      <c r="H12" s="185">
        <v>538187.47</v>
      </c>
      <c r="I12" s="185">
        <v>538187.48</v>
      </c>
      <c r="J12" s="185">
        <v>538187.48</v>
      </c>
      <c r="K12" s="185">
        <v>538187.47</v>
      </c>
      <c r="L12" s="185">
        <v>538187.48</v>
      </c>
      <c r="M12" s="185">
        <v>538187.49</v>
      </c>
      <c r="N12" s="185">
        <v>538187.48</v>
      </c>
      <c r="O12" s="185">
        <v>538187.48</v>
      </c>
      <c r="P12" s="185">
        <f>SUM(D12:O12)</f>
        <v>6458249.75</v>
      </c>
    </row>
    <row r="13" spans="1:16" ht="14.25">
      <c r="A13" s="180"/>
      <c r="B13" s="197" t="s">
        <v>1141</v>
      </c>
      <c r="C13" s="186" t="s">
        <v>33</v>
      </c>
      <c r="D13" s="188">
        <v>2304.02</v>
      </c>
      <c r="E13" s="188">
        <v>2304.02</v>
      </c>
      <c r="F13" s="188">
        <v>2304.02</v>
      </c>
      <c r="G13" s="188">
        <v>2304.02</v>
      </c>
      <c r="H13" s="188">
        <v>2304.02</v>
      </c>
      <c r="I13" s="188">
        <v>2304.02</v>
      </c>
      <c r="J13" s="188">
        <v>2304.02</v>
      </c>
      <c r="K13" s="188">
        <v>2304.02</v>
      </c>
      <c r="L13" s="188">
        <v>2304.02</v>
      </c>
      <c r="M13" s="188">
        <v>2304.02</v>
      </c>
      <c r="N13" s="188">
        <v>2304.02</v>
      </c>
      <c r="O13" s="188">
        <v>2304.02</v>
      </c>
      <c r="P13" s="185">
        <f aca="true" t="shared" si="0" ref="P13:P75">SUM(D13:O13)</f>
        <v>27648.24</v>
      </c>
    </row>
    <row r="14" spans="1:16" ht="14.25">
      <c r="A14" s="180"/>
      <c r="B14" s="197" t="s">
        <v>1142</v>
      </c>
      <c r="C14" s="186" t="s">
        <v>34</v>
      </c>
      <c r="D14" s="188">
        <v>1844.42</v>
      </c>
      <c r="E14" s="188">
        <v>1844.42</v>
      </c>
      <c r="F14" s="188">
        <v>1844.42</v>
      </c>
      <c r="G14" s="188">
        <v>1844.42</v>
      </c>
      <c r="H14" s="188">
        <v>1844.42</v>
      </c>
      <c r="I14" s="188">
        <v>1844.42</v>
      </c>
      <c r="J14" s="188">
        <v>1844.42</v>
      </c>
      <c r="K14" s="188">
        <v>1844.42</v>
      </c>
      <c r="L14" s="188">
        <v>1844.42</v>
      </c>
      <c r="M14" s="188">
        <v>1844.42</v>
      </c>
      <c r="N14" s="188">
        <v>1844.42</v>
      </c>
      <c r="O14" s="188">
        <v>1844.42</v>
      </c>
      <c r="P14" s="185">
        <f t="shared" si="0"/>
        <v>22133.039999999994</v>
      </c>
    </row>
    <row r="15" spans="1:16" ht="14.25">
      <c r="A15" s="180"/>
      <c r="B15" s="197" t="s">
        <v>1143</v>
      </c>
      <c r="C15" s="186" t="s">
        <v>35</v>
      </c>
      <c r="D15" s="188">
        <v>1744.64</v>
      </c>
      <c r="E15" s="188">
        <v>1744.64</v>
      </c>
      <c r="F15" s="188">
        <v>1744.64</v>
      </c>
      <c r="G15" s="188">
        <v>1744.64</v>
      </c>
      <c r="H15" s="188">
        <v>1744.64</v>
      </c>
      <c r="I15" s="188">
        <v>1744.64</v>
      </c>
      <c r="J15" s="188">
        <v>1744.64</v>
      </c>
      <c r="K15" s="188">
        <v>1744.64</v>
      </c>
      <c r="L15" s="188">
        <v>1744.64</v>
      </c>
      <c r="M15" s="188">
        <v>1744.64</v>
      </c>
      <c r="N15" s="188">
        <v>1744.64</v>
      </c>
      <c r="O15" s="188">
        <v>1744.64</v>
      </c>
      <c r="P15" s="185">
        <f t="shared" si="0"/>
        <v>20935.679999999997</v>
      </c>
    </row>
    <row r="16" spans="1:16" ht="14.25">
      <c r="A16" s="180"/>
      <c r="B16" s="197" t="s">
        <v>1144</v>
      </c>
      <c r="C16" s="186" t="s">
        <v>36</v>
      </c>
      <c r="D16" s="188">
        <v>2349.37</v>
      </c>
      <c r="E16" s="188">
        <v>2349.37</v>
      </c>
      <c r="F16" s="188">
        <v>2349.37</v>
      </c>
      <c r="G16" s="188">
        <v>2349.37</v>
      </c>
      <c r="H16" s="188">
        <v>2349.37</v>
      </c>
      <c r="I16" s="188">
        <v>2349.37</v>
      </c>
      <c r="J16" s="188">
        <v>2349.37</v>
      </c>
      <c r="K16" s="188">
        <v>2349.37</v>
      </c>
      <c r="L16" s="188">
        <v>2349.37</v>
      </c>
      <c r="M16" s="188">
        <v>2349.37</v>
      </c>
      <c r="N16" s="188">
        <v>2349.37</v>
      </c>
      <c r="O16" s="188">
        <v>2349.37</v>
      </c>
      <c r="P16" s="185">
        <f t="shared" si="0"/>
        <v>28192.43999999999</v>
      </c>
    </row>
    <row r="17" spans="1:16" ht="14.25">
      <c r="A17" s="180"/>
      <c r="B17" s="197" t="s">
        <v>1145</v>
      </c>
      <c r="C17" s="186" t="s">
        <v>37</v>
      </c>
      <c r="D17" s="188">
        <v>1844.42</v>
      </c>
      <c r="E17" s="188">
        <v>1844.42</v>
      </c>
      <c r="F17" s="188">
        <v>1844.42</v>
      </c>
      <c r="G17" s="188">
        <v>1844.42</v>
      </c>
      <c r="H17" s="188">
        <v>1844.42</v>
      </c>
      <c r="I17" s="188">
        <v>1844.42</v>
      </c>
      <c r="J17" s="188">
        <v>1844.42</v>
      </c>
      <c r="K17" s="188">
        <v>1844.42</v>
      </c>
      <c r="L17" s="188">
        <v>1844.42</v>
      </c>
      <c r="M17" s="188">
        <v>1844.42</v>
      </c>
      <c r="N17" s="188">
        <v>1844.42</v>
      </c>
      <c r="O17" s="188">
        <v>1844.42</v>
      </c>
      <c r="P17" s="185">
        <f t="shared" si="0"/>
        <v>22133.039999999994</v>
      </c>
    </row>
    <row r="18" spans="1:16" ht="14.25">
      <c r="A18" s="180"/>
      <c r="B18" s="197" t="s">
        <v>1146</v>
      </c>
      <c r="C18" s="186" t="s">
        <v>38</v>
      </c>
      <c r="D18" s="188">
        <v>1248.76</v>
      </c>
      <c r="E18" s="188">
        <v>1248.76</v>
      </c>
      <c r="F18" s="188">
        <v>1248.76</v>
      </c>
      <c r="G18" s="188">
        <v>1248.76</v>
      </c>
      <c r="H18" s="188">
        <v>1248.76</v>
      </c>
      <c r="I18" s="188">
        <v>1248.76</v>
      </c>
      <c r="J18" s="188">
        <v>1248.76</v>
      </c>
      <c r="K18" s="188">
        <v>1248.76</v>
      </c>
      <c r="L18" s="188">
        <v>1248.76</v>
      </c>
      <c r="M18" s="188">
        <v>1248.76</v>
      </c>
      <c r="N18" s="188">
        <v>1248.76</v>
      </c>
      <c r="O18" s="188">
        <v>1248.76</v>
      </c>
      <c r="P18" s="185">
        <f t="shared" si="0"/>
        <v>14985.12</v>
      </c>
    </row>
    <row r="19" spans="1:16" ht="14.25">
      <c r="A19" s="180"/>
      <c r="B19" s="197" t="s">
        <v>1147</v>
      </c>
      <c r="C19" s="186" t="s">
        <v>39</v>
      </c>
      <c r="D19" s="188">
        <v>1750.69</v>
      </c>
      <c r="E19" s="188">
        <v>1750.69</v>
      </c>
      <c r="F19" s="188">
        <v>1750.69</v>
      </c>
      <c r="G19" s="188">
        <v>1750.69</v>
      </c>
      <c r="H19" s="188">
        <v>1750.69</v>
      </c>
      <c r="I19" s="188">
        <v>1750.69</v>
      </c>
      <c r="J19" s="188">
        <v>1750.69</v>
      </c>
      <c r="K19" s="188">
        <v>1750.69</v>
      </c>
      <c r="L19" s="188">
        <v>1750.69</v>
      </c>
      <c r="M19" s="188">
        <v>1750.69</v>
      </c>
      <c r="N19" s="188">
        <v>1750.69</v>
      </c>
      <c r="O19" s="188">
        <v>1750.69</v>
      </c>
      <c r="P19" s="185">
        <f t="shared" si="0"/>
        <v>21008.28</v>
      </c>
    </row>
    <row r="20" spans="1:16" ht="14.25">
      <c r="A20" s="180"/>
      <c r="B20" s="197" t="s">
        <v>1148</v>
      </c>
      <c r="C20" s="186" t="s">
        <v>40</v>
      </c>
      <c r="D20" s="188">
        <v>2346.35</v>
      </c>
      <c r="E20" s="188">
        <v>2346.35</v>
      </c>
      <c r="F20" s="188">
        <v>2346.35</v>
      </c>
      <c r="G20" s="188">
        <v>2346.35</v>
      </c>
      <c r="H20" s="188">
        <v>2346.35</v>
      </c>
      <c r="I20" s="188">
        <v>2346.35</v>
      </c>
      <c r="J20" s="188">
        <v>2346.35</v>
      </c>
      <c r="K20" s="188">
        <v>2346.35</v>
      </c>
      <c r="L20" s="188">
        <v>2346.35</v>
      </c>
      <c r="M20" s="188">
        <v>2346.35</v>
      </c>
      <c r="N20" s="188">
        <v>2346.35</v>
      </c>
      <c r="O20" s="188">
        <v>2346.35</v>
      </c>
      <c r="P20" s="185">
        <f t="shared" si="0"/>
        <v>28156.199999999993</v>
      </c>
    </row>
    <row r="21" spans="1:16" ht="14.25">
      <c r="A21" s="180"/>
      <c r="B21" s="197" t="s">
        <v>1149</v>
      </c>
      <c r="C21" s="186" t="s">
        <v>41</v>
      </c>
      <c r="D21" s="188">
        <v>1847.45</v>
      </c>
      <c r="E21" s="188">
        <v>1847.45</v>
      </c>
      <c r="F21" s="188">
        <v>1847.45</v>
      </c>
      <c r="G21" s="188">
        <v>1847.45</v>
      </c>
      <c r="H21" s="188">
        <v>1847.45</v>
      </c>
      <c r="I21" s="188">
        <v>1847.45</v>
      </c>
      <c r="J21" s="188">
        <v>1847.45</v>
      </c>
      <c r="K21" s="188">
        <v>1847.45</v>
      </c>
      <c r="L21" s="188">
        <v>1847.45</v>
      </c>
      <c r="M21" s="188">
        <v>1847.45</v>
      </c>
      <c r="N21" s="188">
        <v>1847.45</v>
      </c>
      <c r="O21" s="188">
        <v>1847.45</v>
      </c>
      <c r="P21" s="185">
        <f t="shared" si="0"/>
        <v>22169.400000000005</v>
      </c>
    </row>
    <row r="22" spans="1:16" ht="14.25">
      <c r="A22" s="180"/>
      <c r="B22" s="197" t="s">
        <v>1150</v>
      </c>
      <c r="C22" s="186" t="s">
        <v>42</v>
      </c>
      <c r="D22" s="188">
        <v>1245.74</v>
      </c>
      <c r="E22" s="188">
        <v>1245.74</v>
      </c>
      <c r="F22" s="188">
        <v>1245.74</v>
      </c>
      <c r="G22" s="188">
        <v>1245.74</v>
      </c>
      <c r="H22" s="188">
        <v>1245.74</v>
      </c>
      <c r="I22" s="188">
        <v>1245.74</v>
      </c>
      <c r="J22" s="188">
        <v>1245.74</v>
      </c>
      <c r="K22" s="188">
        <v>1245.74</v>
      </c>
      <c r="L22" s="188">
        <v>1245.74</v>
      </c>
      <c r="M22" s="188">
        <v>1245.74</v>
      </c>
      <c r="N22" s="188">
        <v>1245.74</v>
      </c>
      <c r="O22" s="188">
        <v>1245.74</v>
      </c>
      <c r="P22" s="185">
        <f t="shared" si="0"/>
        <v>14948.88</v>
      </c>
    </row>
    <row r="23" spans="1:16" ht="14.25">
      <c r="A23" s="180"/>
      <c r="B23" s="197" t="s">
        <v>1151</v>
      </c>
      <c r="C23" s="186" t="s">
        <v>43</v>
      </c>
      <c r="D23" s="188">
        <v>1744.64</v>
      </c>
      <c r="E23" s="188">
        <v>1744.64</v>
      </c>
      <c r="F23" s="188">
        <v>1744.64</v>
      </c>
      <c r="G23" s="188">
        <v>1744.64</v>
      </c>
      <c r="H23" s="188">
        <v>1744.64</v>
      </c>
      <c r="I23" s="188">
        <v>1744.64</v>
      </c>
      <c r="J23" s="188">
        <v>1744.64</v>
      </c>
      <c r="K23" s="188">
        <v>1744.64</v>
      </c>
      <c r="L23" s="188">
        <v>1744.64</v>
      </c>
      <c r="M23" s="188">
        <v>1744.64</v>
      </c>
      <c r="N23" s="188">
        <v>1744.64</v>
      </c>
      <c r="O23" s="188">
        <v>1744.64</v>
      </c>
      <c r="P23" s="185">
        <f t="shared" si="0"/>
        <v>20935.679999999997</v>
      </c>
    </row>
    <row r="24" spans="1:16" ht="14.25">
      <c r="A24" s="180"/>
      <c r="B24" s="197" t="s">
        <v>1152</v>
      </c>
      <c r="C24" s="186" t="s">
        <v>44</v>
      </c>
      <c r="D24" s="188">
        <v>2343.32</v>
      </c>
      <c r="E24" s="188">
        <v>2343.32</v>
      </c>
      <c r="F24" s="188">
        <v>2343.32</v>
      </c>
      <c r="G24" s="188">
        <v>2343.32</v>
      </c>
      <c r="H24" s="188">
        <v>2343.32</v>
      </c>
      <c r="I24" s="188">
        <v>2343.32</v>
      </c>
      <c r="J24" s="188">
        <v>2343.32</v>
      </c>
      <c r="K24" s="188">
        <v>2343.32</v>
      </c>
      <c r="L24" s="188">
        <v>2343.32</v>
      </c>
      <c r="M24" s="188">
        <v>2343.32</v>
      </c>
      <c r="N24" s="188">
        <v>2343.32</v>
      </c>
      <c r="O24" s="188">
        <v>2343.32</v>
      </c>
      <c r="P24" s="185">
        <f t="shared" si="0"/>
        <v>28119.84</v>
      </c>
    </row>
    <row r="25" spans="1:16" ht="14.25">
      <c r="A25" s="180"/>
      <c r="B25" s="197" t="s">
        <v>1153</v>
      </c>
      <c r="C25" s="186" t="s">
        <v>45</v>
      </c>
      <c r="D25" s="188">
        <v>1251.79</v>
      </c>
      <c r="E25" s="188">
        <v>1251.79</v>
      </c>
      <c r="F25" s="188">
        <v>1251.79</v>
      </c>
      <c r="G25" s="188">
        <v>1251.79</v>
      </c>
      <c r="H25" s="188">
        <v>1251.79</v>
      </c>
      <c r="I25" s="188">
        <v>1251.79</v>
      </c>
      <c r="J25" s="188">
        <v>1251.79</v>
      </c>
      <c r="K25" s="188">
        <v>1251.79</v>
      </c>
      <c r="L25" s="188">
        <v>1251.79</v>
      </c>
      <c r="M25" s="188">
        <v>1251.79</v>
      </c>
      <c r="N25" s="188">
        <v>1251.79</v>
      </c>
      <c r="O25" s="188">
        <v>1251.79</v>
      </c>
      <c r="P25" s="185">
        <f t="shared" si="0"/>
        <v>15021.480000000003</v>
      </c>
    </row>
    <row r="26" spans="1:16" ht="14.25">
      <c r="A26" s="180"/>
      <c r="B26" s="197" t="s">
        <v>1154</v>
      </c>
      <c r="C26" s="186" t="s">
        <v>46</v>
      </c>
      <c r="D26" s="188">
        <v>1838.38</v>
      </c>
      <c r="E26" s="188">
        <v>1838.38</v>
      </c>
      <c r="F26" s="188">
        <v>1838.38</v>
      </c>
      <c r="G26" s="188">
        <v>1838.38</v>
      </c>
      <c r="H26" s="188">
        <v>1838.38</v>
      </c>
      <c r="I26" s="188">
        <v>1838.38</v>
      </c>
      <c r="J26" s="188">
        <v>1838.38</v>
      </c>
      <c r="K26" s="188">
        <v>1838.38</v>
      </c>
      <c r="L26" s="188">
        <v>1838.38</v>
      </c>
      <c r="M26" s="188">
        <v>1838.38</v>
      </c>
      <c r="N26" s="188">
        <v>1838.38</v>
      </c>
      <c r="O26" s="188">
        <v>1838.38</v>
      </c>
      <c r="P26" s="185">
        <f t="shared" si="0"/>
        <v>22060.56000000001</v>
      </c>
    </row>
    <row r="27" spans="1:16" ht="14.25">
      <c r="A27" s="180"/>
      <c r="B27" s="197" t="s">
        <v>1155</v>
      </c>
      <c r="C27" s="186" t="s">
        <v>47</v>
      </c>
      <c r="D27" s="188">
        <v>1239.69</v>
      </c>
      <c r="E27" s="188">
        <v>1239.69</v>
      </c>
      <c r="F27" s="188">
        <v>1239.69</v>
      </c>
      <c r="G27" s="188">
        <v>1239.69</v>
      </c>
      <c r="H27" s="188">
        <v>1239.69</v>
      </c>
      <c r="I27" s="188">
        <v>1239.69</v>
      </c>
      <c r="J27" s="188">
        <v>1239.69</v>
      </c>
      <c r="K27" s="188">
        <v>1239.69</v>
      </c>
      <c r="L27" s="188">
        <v>1239.69</v>
      </c>
      <c r="M27" s="188">
        <v>1239.69</v>
      </c>
      <c r="N27" s="188">
        <v>1239.69</v>
      </c>
      <c r="O27" s="188">
        <v>1239.69</v>
      </c>
      <c r="P27" s="185">
        <f t="shared" si="0"/>
        <v>14876.280000000004</v>
      </c>
    </row>
    <row r="28" spans="1:16" ht="14.25">
      <c r="A28" s="180"/>
      <c r="B28" s="197" t="s">
        <v>1156</v>
      </c>
      <c r="C28" s="186" t="s">
        <v>48</v>
      </c>
      <c r="D28" s="188">
        <v>1750.69</v>
      </c>
      <c r="E28" s="188">
        <v>1750.69</v>
      </c>
      <c r="F28" s="188">
        <v>1750.69</v>
      </c>
      <c r="G28" s="188">
        <v>1750.69</v>
      </c>
      <c r="H28" s="188">
        <v>1750.69</v>
      </c>
      <c r="I28" s="188">
        <v>1750.69</v>
      </c>
      <c r="J28" s="188">
        <v>1750.69</v>
      </c>
      <c r="K28" s="188">
        <v>1750.69</v>
      </c>
      <c r="L28" s="188">
        <v>1750.69</v>
      </c>
      <c r="M28" s="188">
        <v>1750.69</v>
      </c>
      <c r="N28" s="188">
        <v>1750.69</v>
      </c>
      <c r="O28" s="188">
        <v>1750.69</v>
      </c>
      <c r="P28" s="185">
        <f t="shared" si="0"/>
        <v>21008.28</v>
      </c>
    </row>
    <row r="29" spans="1:16" ht="14.25">
      <c r="A29" s="180"/>
      <c r="B29" s="197" t="s">
        <v>1157</v>
      </c>
      <c r="C29" s="186" t="s">
        <v>49</v>
      </c>
      <c r="D29" s="188">
        <v>2349.37</v>
      </c>
      <c r="E29" s="188">
        <v>2349.37</v>
      </c>
      <c r="F29" s="188">
        <v>2349.37</v>
      </c>
      <c r="G29" s="188">
        <v>2349.37</v>
      </c>
      <c r="H29" s="188">
        <v>2349.37</v>
      </c>
      <c r="I29" s="188">
        <v>2349.37</v>
      </c>
      <c r="J29" s="188">
        <v>2349.37</v>
      </c>
      <c r="K29" s="188">
        <v>2349.37</v>
      </c>
      <c r="L29" s="188">
        <v>2349.37</v>
      </c>
      <c r="M29" s="188">
        <v>2349.37</v>
      </c>
      <c r="N29" s="188">
        <v>2349.37</v>
      </c>
      <c r="O29" s="188">
        <v>2349.37</v>
      </c>
      <c r="P29" s="185">
        <f t="shared" si="0"/>
        <v>28192.43999999999</v>
      </c>
    </row>
    <row r="30" spans="1:16" ht="14.25">
      <c r="A30" s="180"/>
      <c r="B30" s="197" t="s">
        <v>1158</v>
      </c>
      <c r="C30" s="186" t="s">
        <v>50</v>
      </c>
      <c r="D30" s="188">
        <v>1838.38</v>
      </c>
      <c r="E30" s="188">
        <v>1838.38</v>
      </c>
      <c r="F30" s="188">
        <v>1838.38</v>
      </c>
      <c r="G30" s="188">
        <v>1838.38</v>
      </c>
      <c r="H30" s="188">
        <v>1838.38</v>
      </c>
      <c r="I30" s="188">
        <v>1838.38</v>
      </c>
      <c r="J30" s="188">
        <v>1838.38</v>
      </c>
      <c r="K30" s="188">
        <v>1838.38</v>
      </c>
      <c r="L30" s="188">
        <v>1838.38</v>
      </c>
      <c r="M30" s="188">
        <v>1838.38</v>
      </c>
      <c r="N30" s="188">
        <v>1838.38</v>
      </c>
      <c r="O30" s="188">
        <v>1838.38</v>
      </c>
      <c r="P30" s="185">
        <f t="shared" si="0"/>
        <v>22060.56000000001</v>
      </c>
    </row>
    <row r="31" spans="1:16" ht="14.25">
      <c r="A31" s="180"/>
      <c r="B31" s="197" t="s">
        <v>1159</v>
      </c>
      <c r="C31" s="186" t="s">
        <v>51</v>
      </c>
      <c r="D31" s="188">
        <v>1245.74</v>
      </c>
      <c r="E31" s="188">
        <v>1245.74</v>
      </c>
      <c r="F31" s="188">
        <v>1245.74</v>
      </c>
      <c r="G31" s="188">
        <v>1245.74</v>
      </c>
      <c r="H31" s="188">
        <v>1245.74</v>
      </c>
      <c r="I31" s="188">
        <v>1245.74</v>
      </c>
      <c r="J31" s="188">
        <v>1245.74</v>
      </c>
      <c r="K31" s="188">
        <v>1245.74</v>
      </c>
      <c r="L31" s="188">
        <v>1245.74</v>
      </c>
      <c r="M31" s="188">
        <v>1245.74</v>
      </c>
      <c r="N31" s="188">
        <v>1245.74</v>
      </c>
      <c r="O31" s="188">
        <v>1245.74</v>
      </c>
      <c r="P31" s="185">
        <f t="shared" si="0"/>
        <v>14948.88</v>
      </c>
    </row>
    <row r="32" spans="1:16" ht="14.25">
      <c r="A32" s="180"/>
      <c r="B32" s="197" t="s">
        <v>1160</v>
      </c>
      <c r="C32" s="186" t="s">
        <v>52</v>
      </c>
      <c r="D32" s="188">
        <v>1756.74</v>
      </c>
      <c r="E32" s="188">
        <v>1756.74</v>
      </c>
      <c r="F32" s="188">
        <v>1756.74</v>
      </c>
      <c r="G32" s="188">
        <v>1756.74</v>
      </c>
      <c r="H32" s="188">
        <v>1756.74</v>
      </c>
      <c r="I32" s="188">
        <v>1756.74</v>
      </c>
      <c r="J32" s="188">
        <v>1756.74</v>
      </c>
      <c r="K32" s="188">
        <v>1756.74</v>
      </c>
      <c r="L32" s="188">
        <v>1756.74</v>
      </c>
      <c r="M32" s="188">
        <v>1756.74</v>
      </c>
      <c r="N32" s="188">
        <v>1756.74</v>
      </c>
      <c r="O32" s="188">
        <v>1756.74</v>
      </c>
      <c r="P32" s="185">
        <f t="shared" si="0"/>
        <v>21080.880000000005</v>
      </c>
    </row>
    <row r="33" spans="1:16" ht="14.25">
      <c r="A33" s="180"/>
      <c r="B33" s="197" t="s">
        <v>1161</v>
      </c>
      <c r="C33" s="186" t="s">
        <v>53</v>
      </c>
      <c r="D33" s="188">
        <v>2355.42</v>
      </c>
      <c r="E33" s="188">
        <v>2355.42</v>
      </c>
      <c r="F33" s="188">
        <v>2355.42</v>
      </c>
      <c r="G33" s="188">
        <v>2355.42</v>
      </c>
      <c r="H33" s="188">
        <v>2355.42</v>
      </c>
      <c r="I33" s="188">
        <v>2355.42</v>
      </c>
      <c r="J33" s="188">
        <v>2355.42</v>
      </c>
      <c r="K33" s="188">
        <v>2355.42</v>
      </c>
      <c r="L33" s="188">
        <v>2355.42</v>
      </c>
      <c r="M33" s="188">
        <v>2355.42</v>
      </c>
      <c r="N33" s="188">
        <v>2355.42</v>
      </c>
      <c r="O33" s="188">
        <v>2355.42</v>
      </c>
      <c r="P33" s="185">
        <f t="shared" si="0"/>
        <v>28265.039999999994</v>
      </c>
    </row>
    <row r="34" spans="1:16" ht="14.25">
      <c r="A34" s="180"/>
      <c r="B34" s="197" t="s">
        <v>1162</v>
      </c>
      <c r="C34" s="186" t="s">
        <v>54</v>
      </c>
      <c r="D34" s="188">
        <v>1838.38</v>
      </c>
      <c r="E34" s="188">
        <v>1838.38</v>
      </c>
      <c r="F34" s="188">
        <v>1838.38</v>
      </c>
      <c r="G34" s="188">
        <v>1838.38</v>
      </c>
      <c r="H34" s="188">
        <v>1838.38</v>
      </c>
      <c r="I34" s="188">
        <v>1838.38</v>
      </c>
      <c r="J34" s="188">
        <v>1838.38</v>
      </c>
      <c r="K34" s="188">
        <v>1838.38</v>
      </c>
      <c r="L34" s="188">
        <v>1838.38</v>
      </c>
      <c r="M34" s="188">
        <v>1838.38</v>
      </c>
      <c r="N34" s="188">
        <v>1838.38</v>
      </c>
      <c r="O34" s="188">
        <v>1838.38</v>
      </c>
      <c r="P34" s="185">
        <f t="shared" si="0"/>
        <v>22060.56000000001</v>
      </c>
    </row>
    <row r="35" spans="1:16" ht="14.25">
      <c r="A35" s="180"/>
      <c r="B35" s="197" t="s">
        <v>1163</v>
      </c>
      <c r="C35" s="186" t="s">
        <v>55</v>
      </c>
      <c r="D35" s="188">
        <v>1239.69</v>
      </c>
      <c r="E35" s="188">
        <v>1239.69</v>
      </c>
      <c r="F35" s="188">
        <v>1239.69</v>
      </c>
      <c r="G35" s="188">
        <v>1239.69</v>
      </c>
      <c r="H35" s="188">
        <v>1239.69</v>
      </c>
      <c r="I35" s="188">
        <v>1239.69</v>
      </c>
      <c r="J35" s="188">
        <v>1239.69</v>
      </c>
      <c r="K35" s="188">
        <v>1239.69</v>
      </c>
      <c r="L35" s="188">
        <v>1239.69</v>
      </c>
      <c r="M35" s="188">
        <v>1239.69</v>
      </c>
      <c r="N35" s="188">
        <v>1239.69</v>
      </c>
      <c r="O35" s="188">
        <v>1239.69</v>
      </c>
      <c r="P35" s="185">
        <f t="shared" si="0"/>
        <v>14876.280000000004</v>
      </c>
    </row>
    <row r="36" spans="1:16" ht="14.25">
      <c r="A36" s="180"/>
      <c r="B36" s="197" t="s">
        <v>1164</v>
      </c>
      <c r="C36" s="186" t="s">
        <v>56</v>
      </c>
      <c r="D36" s="188">
        <v>1750.69</v>
      </c>
      <c r="E36" s="188">
        <v>1750.69</v>
      </c>
      <c r="F36" s="188">
        <v>1750.69</v>
      </c>
      <c r="G36" s="188">
        <v>1750.69</v>
      </c>
      <c r="H36" s="188">
        <v>1750.69</v>
      </c>
      <c r="I36" s="188">
        <v>1750.69</v>
      </c>
      <c r="J36" s="188">
        <v>1750.69</v>
      </c>
      <c r="K36" s="188">
        <v>1750.69</v>
      </c>
      <c r="L36" s="188">
        <v>1750.69</v>
      </c>
      <c r="M36" s="188">
        <v>1750.69</v>
      </c>
      <c r="N36" s="188">
        <v>1750.69</v>
      </c>
      <c r="O36" s="188">
        <v>1750.69</v>
      </c>
      <c r="P36" s="185">
        <f t="shared" si="0"/>
        <v>21008.28</v>
      </c>
    </row>
    <row r="37" spans="1:16" ht="14.25">
      <c r="A37" s="180"/>
      <c r="B37" s="197" t="s">
        <v>1165</v>
      </c>
      <c r="C37" s="186" t="s">
        <v>57</v>
      </c>
      <c r="D37" s="188">
        <v>1750.69</v>
      </c>
      <c r="E37" s="188">
        <v>1750.69</v>
      </c>
      <c r="F37" s="188">
        <v>1750.69</v>
      </c>
      <c r="G37" s="188">
        <v>1750.69</v>
      </c>
      <c r="H37" s="188">
        <v>1750.69</v>
      </c>
      <c r="I37" s="188">
        <v>1750.69</v>
      </c>
      <c r="J37" s="188">
        <v>1750.69</v>
      </c>
      <c r="K37" s="188">
        <v>1750.69</v>
      </c>
      <c r="L37" s="188">
        <v>1750.69</v>
      </c>
      <c r="M37" s="188">
        <v>1750.69</v>
      </c>
      <c r="N37" s="188">
        <v>1750.69</v>
      </c>
      <c r="O37" s="188">
        <v>1750.69</v>
      </c>
      <c r="P37" s="185">
        <f t="shared" si="0"/>
        <v>21008.28</v>
      </c>
    </row>
    <row r="38" spans="1:16" ht="14.25">
      <c r="A38" s="180"/>
      <c r="B38" s="197" t="s">
        <v>1166</v>
      </c>
      <c r="C38" s="186" t="s">
        <v>58</v>
      </c>
      <c r="D38" s="188">
        <v>2358.44</v>
      </c>
      <c r="E38" s="188">
        <v>2358.44</v>
      </c>
      <c r="F38" s="188">
        <v>2358.44</v>
      </c>
      <c r="G38" s="188">
        <v>2358.44</v>
      </c>
      <c r="H38" s="188">
        <v>2358.44</v>
      </c>
      <c r="I38" s="188">
        <v>2358.44</v>
      </c>
      <c r="J38" s="188">
        <v>2358.44</v>
      </c>
      <c r="K38" s="188">
        <v>2358.44</v>
      </c>
      <c r="L38" s="188">
        <v>2358.44</v>
      </c>
      <c r="M38" s="188">
        <v>2358.44</v>
      </c>
      <c r="N38" s="188">
        <v>2358.44</v>
      </c>
      <c r="O38" s="188">
        <v>2358.44</v>
      </c>
      <c r="P38" s="185">
        <f t="shared" si="0"/>
        <v>28301.279999999995</v>
      </c>
    </row>
    <row r="39" spans="1:16" ht="14.25">
      <c r="A39" s="180"/>
      <c r="B39" s="197" t="s">
        <v>1167</v>
      </c>
      <c r="C39" s="186" t="s">
        <v>59</v>
      </c>
      <c r="D39" s="188">
        <v>1847.45</v>
      </c>
      <c r="E39" s="188">
        <v>1847.45</v>
      </c>
      <c r="F39" s="188">
        <v>1847.45</v>
      </c>
      <c r="G39" s="188">
        <v>1847.45</v>
      </c>
      <c r="H39" s="188">
        <v>1847.45</v>
      </c>
      <c r="I39" s="188">
        <v>1847.45</v>
      </c>
      <c r="J39" s="188">
        <v>1847.45</v>
      </c>
      <c r="K39" s="188">
        <v>1847.45</v>
      </c>
      <c r="L39" s="189">
        <v>431.07</v>
      </c>
      <c r="M39" s="187"/>
      <c r="N39" s="187"/>
      <c r="O39" s="187"/>
      <c r="P39" s="185">
        <f t="shared" si="0"/>
        <v>15210.670000000002</v>
      </c>
    </row>
    <row r="40" spans="1:16" ht="14.25">
      <c r="A40" s="180"/>
      <c r="B40" s="197" t="s">
        <v>1168</v>
      </c>
      <c r="C40" s="186" t="s">
        <v>59</v>
      </c>
      <c r="D40" s="187"/>
      <c r="E40" s="187"/>
      <c r="F40" s="187"/>
      <c r="G40" s="187"/>
      <c r="H40" s="187"/>
      <c r="I40" s="187"/>
      <c r="J40" s="187"/>
      <c r="K40" s="187"/>
      <c r="L40" s="188">
        <v>1416.38</v>
      </c>
      <c r="M40" s="188">
        <v>1847.44</v>
      </c>
      <c r="N40" s="188">
        <v>1847.45</v>
      </c>
      <c r="O40" s="188">
        <v>1847.45</v>
      </c>
      <c r="P40" s="185">
        <f t="shared" si="0"/>
        <v>6958.72</v>
      </c>
    </row>
    <row r="41" spans="1:16" ht="14.25">
      <c r="A41" s="180"/>
      <c r="B41" s="197" t="s">
        <v>1169</v>
      </c>
      <c r="C41" s="186" t="s">
        <v>60</v>
      </c>
      <c r="D41" s="188">
        <v>1239.69</v>
      </c>
      <c r="E41" s="188">
        <v>1239.69</v>
      </c>
      <c r="F41" s="188">
        <v>1239.69</v>
      </c>
      <c r="G41" s="188">
        <v>1239.69</v>
      </c>
      <c r="H41" s="188">
        <v>1239.69</v>
      </c>
      <c r="I41" s="188">
        <v>1239.69</v>
      </c>
      <c r="J41" s="188">
        <v>1239.69</v>
      </c>
      <c r="K41" s="188">
        <v>1239.69</v>
      </c>
      <c r="L41" s="188">
        <v>1239.69</v>
      </c>
      <c r="M41" s="188">
        <v>1239.69</v>
      </c>
      <c r="N41" s="188">
        <v>1239.69</v>
      </c>
      <c r="O41" s="188">
        <v>1239.69</v>
      </c>
      <c r="P41" s="185">
        <f t="shared" si="0"/>
        <v>14876.280000000004</v>
      </c>
    </row>
    <row r="42" spans="1:16" ht="14.25">
      <c r="A42" s="180"/>
      <c r="B42" s="197" t="s">
        <v>1170</v>
      </c>
      <c r="C42" s="186" t="s">
        <v>61</v>
      </c>
      <c r="D42" s="188">
        <v>1756.74</v>
      </c>
      <c r="E42" s="188">
        <v>1756.74</v>
      </c>
      <c r="F42" s="188">
        <v>1756.74</v>
      </c>
      <c r="G42" s="188">
        <v>1756.74</v>
      </c>
      <c r="H42" s="188">
        <v>1756.74</v>
      </c>
      <c r="I42" s="188">
        <v>1756.74</v>
      </c>
      <c r="J42" s="188">
        <v>1756.74</v>
      </c>
      <c r="K42" s="188">
        <v>1756.74</v>
      </c>
      <c r="L42" s="188">
        <v>1756.74</v>
      </c>
      <c r="M42" s="188">
        <v>1756.74</v>
      </c>
      <c r="N42" s="188">
        <v>1756.74</v>
      </c>
      <c r="O42" s="188">
        <v>1756.74</v>
      </c>
      <c r="P42" s="185">
        <f t="shared" si="0"/>
        <v>21080.880000000005</v>
      </c>
    </row>
    <row r="43" spans="1:16" ht="14.25">
      <c r="A43" s="180"/>
      <c r="B43" s="197" t="s">
        <v>1171</v>
      </c>
      <c r="C43" s="186" t="s">
        <v>62</v>
      </c>
      <c r="D43" s="188">
        <v>2449.15</v>
      </c>
      <c r="E43" s="188">
        <v>2449.15</v>
      </c>
      <c r="F43" s="188">
        <v>2449.15</v>
      </c>
      <c r="G43" s="188">
        <v>2449.15</v>
      </c>
      <c r="H43" s="188">
        <v>2449.15</v>
      </c>
      <c r="I43" s="188">
        <v>2449.15</v>
      </c>
      <c r="J43" s="188">
        <v>2449.15</v>
      </c>
      <c r="K43" s="188">
        <v>2449.15</v>
      </c>
      <c r="L43" s="188">
        <v>2449.15</v>
      </c>
      <c r="M43" s="188">
        <v>2449.15</v>
      </c>
      <c r="N43" s="188">
        <v>2449.15</v>
      </c>
      <c r="O43" s="188">
        <v>2449.15</v>
      </c>
      <c r="P43" s="185">
        <f t="shared" si="0"/>
        <v>29389.800000000007</v>
      </c>
    </row>
    <row r="44" spans="1:16" ht="14.25">
      <c r="A44" s="180"/>
      <c r="B44" s="197" t="s">
        <v>1172</v>
      </c>
      <c r="C44" s="186" t="s">
        <v>63</v>
      </c>
      <c r="D44" s="188">
        <v>1862.56</v>
      </c>
      <c r="E44" s="188">
        <v>1862.56</v>
      </c>
      <c r="F44" s="188">
        <v>1862.56</v>
      </c>
      <c r="G44" s="188">
        <v>1862.56</v>
      </c>
      <c r="H44" s="188">
        <v>1862.56</v>
      </c>
      <c r="I44" s="188">
        <v>1862.56</v>
      </c>
      <c r="J44" s="188">
        <v>1862.56</v>
      </c>
      <c r="K44" s="188">
        <v>1862.56</v>
      </c>
      <c r="L44" s="188">
        <v>1862.56</v>
      </c>
      <c r="M44" s="188">
        <v>1862.56</v>
      </c>
      <c r="N44" s="188">
        <v>1862.56</v>
      </c>
      <c r="O44" s="188">
        <v>1862.56</v>
      </c>
      <c r="P44" s="185">
        <f t="shared" si="0"/>
        <v>22350.72</v>
      </c>
    </row>
    <row r="45" spans="1:16" ht="14.25">
      <c r="A45" s="180"/>
      <c r="B45" s="197" t="s">
        <v>1173</v>
      </c>
      <c r="C45" s="186" t="s">
        <v>64</v>
      </c>
      <c r="D45" s="188">
        <v>1254.81</v>
      </c>
      <c r="E45" s="188">
        <v>1254.81</v>
      </c>
      <c r="F45" s="188">
        <v>1254.81</v>
      </c>
      <c r="G45" s="188">
        <v>1254.81</v>
      </c>
      <c r="H45" s="188">
        <v>1254.81</v>
      </c>
      <c r="I45" s="188">
        <v>1254.81</v>
      </c>
      <c r="J45" s="188">
        <v>1254.81</v>
      </c>
      <c r="K45" s="188">
        <v>1254.81</v>
      </c>
      <c r="L45" s="188">
        <v>1254.81</v>
      </c>
      <c r="M45" s="188">
        <v>1254.81</v>
      </c>
      <c r="N45" s="188">
        <v>1254.81</v>
      </c>
      <c r="O45" s="188">
        <v>1254.81</v>
      </c>
      <c r="P45" s="185">
        <f t="shared" si="0"/>
        <v>15057.719999999996</v>
      </c>
    </row>
    <row r="46" spans="1:16" ht="14.25">
      <c r="A46" s="180"/>
      <c r="B46" s="197" t="s">
        <v>1174</v>
      </c>
      <c r="C46" s="186" t="s">
        <v>65</v>
      </c>
      <c r="D46" s="188">
        <v>1765.81</v>
      </c>
      <c r="E46" s="188">
        <v>1765.81</v>
      </c>
      <c r="F46" s="188">
        <v>1765.81</v>
      </c>
      <c r="G46" s="188">
        <v>1765.81</v>
      </c>
      <c r="H46" s="188">
        <v>1765.81</v>
      </c>
      <c r="I46" s="188">
        <v>1765.81</v>
      </c>
      <c r="J46" s="188">
        <v>1765.81</v>
      </c>
      <c r="K46" s="188">
        <v>1765.81</v>
      </c>
      <c r="L46" s="188">
        <v>1765.81</v>
      </c>
      <c r="M46" s="188">
        <v>1765.81</v>
      </c>
      <c r="N46" s="188">
        <v>1765.81</v>
      </c>
      <c r="O46" s="188">
        <v>1765.81</v>
      </c>
      <c r="P46" s="185">
        <f t="shared" si="0"/>
        <v>21189.72</v>
      </c>
    </row>
    <row r="47" spans="1:16" ht="14.25">
      <c r="A47" s="180"/>
      <c r="B47" s="197" t="s">
        <v>1175</v>
      </c>
      <c r="C47" s="186" t="s">
        <v>66</v>
      </c>
      <c r="D47" s="188">
        <v>2440.08</v>
      </c>
      <c r="E47" s="188">
        <v>2440.08</v>
      </c>
      <c r="F47" s="188">
        <v>2440.08</v>
      </c>
      <c r="G47" s="188">
        <v>2440.08</v>
      </c>
      <c r="H47" s="188">
        <v>2440.08</v>
      </c>
      <c r="I47" s="188">
        <v>2440.08</v>
      </c>
      <c r="J47" s="188">
        <v>2440.08</v>
      </c>
      <c r="K47" s="188">
        <v>2440.08</v>
      </c>
      <c r="L47" s="188">
        <v>2440.08</v>
      </c>
      <c r="M47" s="188">
        <v>2440.08</v>
      </c>
      <c r="N47" s="188">
        <v>2440.08</v>
      </c>
      <c r="O47" s="188">
        <v>2440.08</v>
      </c>
      <c r="P47" s="185">
        <f t="shared" si="0"/>
        <v>29280.960000000006</v>
      </c>
    </row>
    <row r="48" spans="1:16" ht="14.25">
      <c r="A48" s="180"/>
      <c r="B48" s="197" t="s">
        <v>1176</v>
      </c>
      <c r="C48" s="186" t="s">
        <v>67</v>
      </c>
      <c r="D48" s="188">
        <v>2279.83</v>
      </c>
      <c r="E48" s="188">
        <v>2279.83</v>
      </c>
      <c r="F48" s="188">
        <v>2279.83</v>
      </c>
      <c r="G48" s="188">
        <v>2279.83</v>
      </c>
      <c r="H48" s="188">
        <v>2279.83</v>
      </c>
      <c r="I48" s="188">
        <v>2279.83</v>
      </c>
      <c r="J48" s="188">
        <v>2279.83</v>
      </c>
      <c r="K48" s="188">
        <v>2279.83</v>
      </c>
      <c r="L48" s="188">
        <v>2279.83</v>
      </c>
      <c r="M48" s="188">
        <v>2279.83</v>
      </c>
      <c r="N48" s="188">
        <v>2279.83</v>
      </c>
      <c r="O48" s="188">
        <v>2279.83</v>
      </c>
      <c r="P48" s="185">
        <f t="shared" si="0"/>
        <v>27357.960000000006</v>
      </c>
    </row>
    <row r="49" spans="1:16" ht="14.25">
      <c r="A49" s="180"/>
      <c r="B49" s="197" t="s">
        <v>1177</v>
      </c>
      <c r="C49" s="186" t="s">
        <v>68</v>
      </c>
      <c r="D49" s="188">
        <v>1862.56</v>
      </c>
      <c r="E49" s="188">
        <v>1862.56</v>
      </c>
      <c r="F49" s="188">
        <v>1862.56</v>
      </c>
      <c r="G49" s="188">
        <v>1862.56</v>
      </c>
      <c r="H49" s="188">
        <v>1862.56</v>
      </c>
      <c r="I49" s="188">
        <v>1862.56</v>
      </c>
      <c r="J49" s="188">
        <v>1862.56</v>
      </c>
      <c r="K49" s="188">
        <v>1862.56</v>
      </c>
      <c r="L49" s="188">
        <v>1862.56</v>
      </c>
      <c r="M49" s="188">
        <v>1862.56</v>
      </c>
      <c r="N49" s="188">
        <v>1862.56</v>
      </c>
      <c r="O49" s="188">
        <v>1862.56</v>
      </c>
      <c r="P49" s="185">
        <f t="shared" si="0"/>
        <v>22350.72</v>
      </c>
    </row>
    <row r="50" spans="1:16" ht="14.25">
      <c r="A50" s="180"/>
      <c r="B50" s="197" t="s">
        <v>1178</v>
      </c>
      <c r="C50" s="186" t="s">
        <v>69</v>
      </c>
      <c r="D50" s="188">
        <v>1263.88</v>
      </c>
      <c r="E50" s="188">
        <v>1263.88</v>
      </c>
      <c r="F50" s="188">
        <v>1263.88</v>
      </c>
      <c r="G50" s="188">
        <v>1263.88</v>
      </c>
      <c r="H50" s="188">
        <v>1263.88</v>
      </c>
      <c r="I50" s="188">
        <v>1263.88</v>
      </c>
      <c r="J50" s="188">
        <v>1263.88</v>
      </c>
      <c r="K50" s="188">
        <v>1263.88</v>
      </c>
      <c r="L50" s="188">
        <v>1263.88</v>
      </c>
      <c r="M50" s="188">
        <v>1263.88</v>
      </c>
      <c r="N50" s="188">
        <v>1263.88</v>
      </c>
      <c r="O50" s="188">
        <v>1263.88</v>
      </c>
      <c r="P50" s="185">
        <f t="shared" si="0"/>
        <v>15166.560000000005</v>
      </c>
    </row>
    <row r="51" spans="1:16" ht="14.25">
      <c r="A51" s="180"/>
      <c r="B51" s="197" t="s">
        <v>1179</v>
      </c>
      <c r="C51" s="186" t="s">
        <v>70</v>
      </c>
      <c r="D51" s="188">
        <v>1768.83</v>
      </c>
      <c r="E51" s="188">
        <v>1768.83</v>
      </c>
      <c r="F51" s="188">
        <v>1768.83</v>
      </c>
      <c r="G51" s="188">
        <v>1768.83</v>
      </c>
      <c r="H51" s="188">
        <v>1768.83</v>
      </c>
      <c r="I51" s="188">
        <v>1768.83</v>
      </c>
      <c r="J51" s="188">
        <v>1768.83</v>
      </c>
      <c r="K51" s="188">
        <v>1768.83</v>
      </c>
      <c r="L51" s="188">
        <v>1768.83</v>
      </c>
      <c r="M51" s="188">
        <v>1768.83</v>
      </c>
      <c r="N51" s="188">
        <v>1768.83</v>
      </c>
      <c r="O51" s="188">
        <v>1768.83</v>
      </c>
      <c r="P51" s="185">
        <f t="shared" si="0"/>
        <v>21225.96</v>
      </c>
    </row>
    <row r="52" spans="1:16" ht="14.25">
      <c r="A52" s="180"/>
      <c r="B52" s="197" t="s">
        <v>1180</v>
      </c>
      <c r="C52" s="186" t="s">
        <v>71</v>
      </c>
      <c r="D52" s="188">
        <v>2443.1</v>
      </c>
      <c r="E52" s="188">
        <v>2443.1</v>
      </c>
      <c r="F52" s="188">
        <v>2443.1</v>
      </c>
      <c r="G52" s="188">
        <v>2443.1</v>
      </c>
      <c r="H52" s="188">
        <v>2443.1</v>
      </c>
      <c r="I52" s="188">
        <v>2443.1</v>
      </c>
      <c r="J52" s="188">
        <v>2443.1</v>
      </c>
      <c r="K52" s="188">
        <v>2443.1</v>
      </c>
      <c r="L52" s="188">
        <v>2443.1</v>
      </c>
      <c r="M52" s="188">
        <v>2443.1</v>
      </c>
      <c r="N52" s="188">
        <v>2443.1</v>
      </c>
      <c r="O52" s="188">
        <v>2443.1</v>
      </c>
      <c r="P52" s="185">
        <f t="shared" si="0"/>
        <v>29317.199999999993</v>
      </c>
    </row>
    <row r="53" spans="1:16" ht="14.25">
      <c r="A53" s="180"/>
      <c r="B53" s="197" t="s">
        <v>1181</v>
      </c>
      <c r="C53" s="186" t="s">
        <v>72</v>
      </c>
      <c r="D53" s="188">
        <v>1859.54</v>
      </c>
      <c r="E53" s="188">
        <v>1859.54</v>
      </c>
      <c r="F53" s="188">
        <v>1859.54</v>
      </c>
      <c r="G53" s="188">
        <v>1859.54</v>
      </c>
      <c r="H53" s="188">
        <v>1859.54</v>
      </c>
      <c r="I53" s="188">
        <v>1859.54</v>
      </c>
      <c r="J53" s="188">
        <v>1859.54</v>
      </c>
      <c r="K53" s="188">
        <v>1859.54</v>
      </c>
      <c r="L53" s="188">
        <v>1859.54</v>
      </c>
      <c r="M53" s="188">
        <v>1859.54</v>
      </c>
      <c r="N53" s="188">
        <v>1859.54</v>
      </c>
      <c r="O53" s="188">
        <v>1859.54</v>
      </c>
      <c r="P53" s="185">
        <f t="shared" si="0"/>
        <v>22314.480000000007</v>
      </c>
    </row>
    <row r="54" spans="1:16" ht="14.25">
      <c r="A54" s="180"/>
      <c r="B54" s="197" t="s">
        <v>1182</v>
      </c>
      <c r="C54" s="186" t="s">
        <v>73</v>
      </c>
      <c r="D54" s="188">
        <v>1254.81</v>
      </c>
      <c r="E54" s="188">
        <v>1254.81</v>
      </c>
      <c r="F54" s="188">
        <v>1254.81</v>
      </c>
      <c r="G54" s="188">
        <v>1254.81</v>
      </c>
      <c r="H54" s="188">
        <v>1254.81</v>
      </c>
      <c r="I54" s="188">
        <v>1254.81</v>
      </c>
      <c r="J54" s="188">
        <v>1254.81</v>
      </c>
      <c r="K54" s="188">
        <v>1254.81</v>
      </c>
      <c r="L54" s="188">
        <v>1254.81</v>
      </c>
      <c r="M54" s="188">
        <v>1254.81</v>
      </c>
      <c r="N54" s="188">
        <v>1254.81</v>
      </c>
      <c r="O54" s="188">
        <v>1254.81</v>
      </c>
      <c r="P54" s="185">
        <f t="shared" si="0"/>
        <v>15057.719999999996</v>
      </c>
    </row>
    <row r="55" spans="1:16" ht="14.25">
      <c r="A55" s="180"/>
      <c r="B55" s="197" t="s">
        <v>1183</v>
      </c>
      <c r="C55" s="186" t="s">
        <v>74</v>
      </c>
      <c r="D55" s="188">
        <v>1771.86</v>
      </c>
      <c r="E55" s="188">
        <v>1771.86</v>
      </c>
      <c r="F55" s="188">
        <v>1771.86</v>
      </c>
      <c r="G55" s="188">
        <v>1771.86</v>
      </c>
      <c r="H55" s="188">
        <v>1771.86</v>
      </c>
      <c r="I55" s="188">
        <v>1771.86</v>
      </c>
      <c r="J55" s="188">
        <v>1771.86</v>
      </c>
      <c r="K55" s="188">
        <v>1771.86</v>
      </c>
      <c r="L55" s="188">
        <v>1771.86</v>
      </c>
      <c r="M55" s="188">
        <v>1771.86</v>
      </c>
      <c r="N55" s="188">
        <v>1771.86</v>
      </c>
      <c r="O55" s="188">
        <v>1771.86</v>
      </c>
      <c r="P55" s="185">
        <f t="shared" si="0"/>
        <v>21262.320000000003</v>
      </c>
    </row>
    <row r="56" spans="1:16" ht="14.25">
      <c r="A56" s="180"/>
      <c r="B56" s="197" t="s">
        <v>1184</v>
      </c>
      <c r="C56" s="186" t="s">
        <v>75</v>
      </c>
      <c r="D56" s="188">
        <v>2449.15</v>
      </c>
      <c r="E56" s="188">
        <v>2449.15</v>
      </c>
      <c r="F56" s="188">
        <v>2449.15</v>
      </c>
      <c r="G56" s="188">
        <v>2449.15</v>
      </c>
      <c r="H56" s="188">
        <v>2449.15</v>
      </c>
      <c r="I56" s="188">
        <v>2449.15</v>
      </c>
      <c r="J56" s="188">
        <v>2449.15</v>
      </c>
      <c r="K56" s="188">
        <v>2449.15</v>
      </c>
      <c r="L56" s="188">
        <v>2449.15</v>
      </c>
      <c r="M56" s="188">
        <v>2449.15</v>
      </c>
      <c r="N56" s="188">
        <v>2449.15</v>
      </c>
      <c r="O56" s="188">
        <v>2449.15</v>
      </c>
      <c r="P56" s="185">
        <f t="shared" si="0"/>
        <v>29389.800000000007</v>
      </c>
    </row>
    <row r="57" spans="1:16" ht="14.25">
      <c r="A57" s="180"/>
      <c r="B57" s="197" t="s">
        <v>1185</v>
      </c>
      <c r="C57" s="186" t="s">
        <v>76</v>
      </c>
      <c r="D57" s="188">
        <v>1862.56</v>
      </c>
      <c r="E57" s="188">
        <v>1862.56</v>
      </c>
      <c r="F57" s="188">
        <v>1862.56</v>
      </c>
      <c r="G57" s="188">
        <v>1862.56</v>
      </c>
      <c r="H57" s="188">
        <v>1862.56</v>
      </c>
      <c r="I57" s="188">
        <v>1862.56</v>
      </c>
      <c r="J57" s="188">
        <v>1862.56</v>
      </c>
      <c r="K57" s="188">
        <v>1862.56</v>
      </c>
      <c r="L57" s="188">
        <v>1862.56</v>
      </c>
      <c r="M57" s="188">
        <v>1862.56</v>
      </c>
      <c r="N57" s="188">
        <v>1862.56</v>
      </c>
      <c r="O57" s="188">
        <v>1862.56</v>
      </c>
      <c r="P57" s="185">
        <f t="shared" si="0"/>
        <v>22350.72</v>
      </c>
    </row>
    <row r="58" spans="1:16" ht="14.25">
      <c r="A58" s="180"/>
      <c r="B58" s="197" t="s">
        <v>1186</v>
      </c>
      <c r="C58" s="186" t="s">
        <v>77</v>
      </c>
      <c r="D58" s="188">
        <v>1266.91</v>
      </c>
      <c r="E58" s="188">
        <v>1266.91</v>
      </c>
      <c r="F58" s="188">
        <v>1266.91</v>
      </c>
      <c r="G58" s="188">
        <v>1266.91</v>
      </c>
      <c r="H58" s="188">
        <v>1266.91</v>
      </c>
      <c r="I58" s="188">
        <v>1266.91</v>
      </c>
      <c r="J58" s="188">
        <v>1266.91</v>
      </c>
      <c r="K58" s="188">
        <v>1266.91</v>
      </c>
      <c r="L58" s="188">
        <v>1266.91</v>
      </c>
      <c r="M58" s="188">
        <v>1266.91</v>
      </c>
      <c r="N58" s="188">
        <v>1266.91</v>
      </c>
      <c r="O58" s="188">
        <v>1266.91</v>
      </c>
      <c r="P58" s="185">
        <f t="shared" si="0"/>
        <v>15202.92</v>
      </c>
    </row>
    <row r="59" spans="1:16" ht="14.25">
      <c r="A59" s="180"/>
      <c r="B59" s="197" t="s">
        <v>1187</v>
      </c>
      <c r="C59" s="186" t="s">
        <v>78</v>
      </c>
      <c r="D59" s="188">
        <v>1838.38</v>
      </c>
      <c r="E59" s="188">
        <v>1838.38</v>
      </c>
      <c r="F59" s="188">
        <v>1838.38</v>
      </c>
      <c r="G59" s="188">
        <v>1838.38</v>
      </c>
      <c r="H59" s="188">
        <v>1838.38</v>
      </c>
      <c r="I59" s="188">
        <v>1838.38</v>
      </c>
      <c r="J59" s="188">
        <v>1838.38</v>
      </c>
      <c r="K59" s="188">
        <v>1838.38</v>
      </c>
      <c r="L59" s="188">
        <v>1838.38</v>
      </c>
      <c r="M59" s="188">
        <v>1838.38</v>
      </c>
      <c r="N59" s="188">
        <v>1838.38</v>
      </c>
      <c r="O59" s="188">
        <v>1838.38</v>
      </c>
      <c r="P59" s="185">
        <f t="shared" si="0"/>
        <v>22060.56000000001</v>
      </c>
    </row>
    <row r="60" spans="1:16" ht="14.25">
      <c r="A60" s="180"/>
      <c r="B60" s="197" t="s">
        <v>1188</v>
      </c>
      <c r="C60" s="186" t="s">
        <v>79</v>
      </c>
      <c r="D60" s="188">
        <v>1765.81</v>
      </c>
      <c r="E60" s="188">
        <v>1765.81</v>
      </c>
      <c r="F60" s="188">
        <v>1765.81</v>
      </c>
      <c r="G60" s="188">
        <v>1765.81</v>
      </c>
      <c r="H60" s="188">
        <v>1765.81</v>
      </c>
      <c r="I60" s="188">
        <v>1765.81</v>
      </c>
      <c r="J60" s="188">
        <v>1765.81</v>
      </c>
      <c r="K60" s="188">
        <v>1765.81</v>
      </c>
      <c r="L60" s="188">
        <v>1765.81</v>
      </c>
      <c r="M60" s="188">
        <v>1765.81</v>
      </c>
      <c r="N60" s="188">
        <v>1765.81</v>
      </c>
      <c r="O60" s="188">
        <v>1765.81</v>
      </c>
      <c r="P60" s="185">
        <f t="shared" si="0"/>
        <v>21189.72</v>
      </c>
    </row>
    <row r="61" spans="1:16" ht="14.25">
      <c r="A61" s="180"/>
      <c r="B61" s="197" t="s">
        <v>1189</v>
      </c>
      <c r="C61" s="186" t="s">
        <v>80</v>
      </c>
      <c r="D61" s="188">
        <v>2443.1</v>
      </c>
      <c r="E61" s="188">
        <v>2443.1</v>
      </c>
      <c r="F61" s="188">
        <v>2443.1</v>
      </c>
      <c r="G61" s="188">
        <v>2443.1</v>
      </c>
      <c r="H61" s="188">
        <v>2443.1</v>
      </c>
      <c r="I61" s="188">
        <v>2443.1</v>
      </c>
      <c r="J61" s="188">
        <v>2443.1</v>
      </c>
      <c r="K61" s="188">
        <v>2443.1</v>
      </c>
      <c r="L61" s="188">
        <v>2443.1</v>
      </c>
      <c r="M61" s="188">
        <v>2443.1</v>
      </c>
      <c r="N61" s="188">
        <v>2443.1</v>
      </c>
      <c r="O61" s="188">
        <v>2443.1</v>
      </c>
      <c r="P61" s="185">
        <f t="shared" si="0"/>
        <v>29317.199999999993</v>
      </c>
    </row>
    <row r="62" spans="1:16" ht="14.25">
      <c r="A62" s="180"/>
      <c r="B62" s="197" t="s">
        <v>1190</v>
      </c>
      <c r="C62" s="186" t="s">
        <v>81</v>
      </c>
      <c r="D62" s="188">
        <v>1856.52</v>
      </c>
      <c r="E62" s="188">
        <v>1856.52</v>
      </c>
      <c r="F62" s="188">
        <v>1856.52</v>
      </c>
      <c r="G62" s="188">
        <v>1856.52</v>
      </c>
      <c r="H62" s="188">
        <v>1856.52</v>
      </c>
      <c r="I62" s="188">
        <v>1856.52</v>
      </c>
      <c r="J62" s="188">
        <v>1856.52</v>
      </c>
      <c r="K62" s="188">
        <v>1856.52</v>
      </c>
      <c r="L62" s="188">
        <v>1856.52</v>
      </c>
      <c r="M62" s="188">
        <v>1856.52</v>
      </c>
      <c r="N62" s="188">
        <v>1856.52</v>
      </c>
      <c r="O62" s="188">
        <v>1856.52</v>
      </c>
      <c r="P62" s="185">
        <f t="shared" si="0"/>
        <v>22278.24</v>
      </c>
    </row>
    <row r="63" spans="1:16" ht="14.25">
      <c r="A63" s="180"/>
      <c r="B63" s="197" t="s">
        <v>1191</v>
      </c>
      <c r="C63" s="186" t="s">
        <v>82</v>
      </c>
      <c r="D63" s="188">
        <v>1260.86</v>
      </c>
      <c r="E63" s="188">
        <v>1260.86</v>
      </c>
      <c r="F63" s="188">
        <v>1260.86</v>
      </c>
      <c r="G63" s="188">
        <v>1260.86</v>
      </c>
      <c r="H63" s="188">
        <v>1260.86</v>
      </c>
      <c r="I63" s="188">
        <v>1260.86</v>
      </c>
      <c r="J63" s="188">
        <v>1260.86</v>
      </c>
      <c r="K63" s="188">
        <v>1260.86</v>
      </c>
      <c r="L63" s="188">
        <v>1260.86</v>
      </c>
      <c r="M63" s="188">
        <v>1260.86</v>
      </c>
      <c r="N63" s="188">
        <v>1260.86</v>
      </c>
      <c r="O63" s="188">
        <v>1260.86</v>
      </c>
      <c r="P63" s="185">
        <f t="shared" si="0"/>
        <v>15130.320000000002</v>
      </c>
    </row>
    <row r="64" spans="1:16" ht="14.25">
      <c r="A64" s="180"/>
      <c r="B64" s="197" t="s">
        <v>1192</v>
      </c>
      <c r="C64" s="186" t="s">
        <v>83</v>
      </c>
      <c r="D64" s="188">
        <v>1774.88</v>
      </c>
      <c r="E64" s="188">
        <v>1774.88</v>
      </c>
      <c r="F64" s="188">
        <v>1774.88</v>
      </c>
      <c r="G64" s="188">
        <v>1774.88</v>
      </c>
      <c r="H64" s="188">
        <v>1774.88</v>
      </c>
      <c r="I64" s="188">
        <v>1774.88</v>
      </c>
      <c r="J64" s="188">
        <v>1774.88</v>
      </c>
      <c r="K64" s="188">
        <v>1774.88</v>
      </c>
      <c r="L64" s="188">
        <v>1774.88</v>
      </c>
      <c r="M64" s="188">
        <v>1774.88</v>
      </c>
      <c r="N64" s="188">
        <v>1774.88</v>
      </c>
      <c r="O64" s="188">
        <v>1774.88</v>
      </c>
      <c r="P64" s="185">
        <f t="shared" si="0"/>
        <v>21298.56000000001</v>
      </c>
    </row>
    <row r="65" spans="1:16" ht="14.25">
      <c r="A65" s="180"/>
      <c r="B65" s="197" t="s">
        <v>1193</v>
      </c>
      <c r="C65" s="186" t="s">
        <v>84</v>
      </c>
      <c r="D65" s="188">
        <v>2446.13</v>
      </c>
      <c r="E65" s="188">
        <v>2446.13</v>
      </c>
      <c r="F65" s="188">
        <v>2446.13</v>
      </c>
      <c r="G65" s="188">
        <v>2446.13</v>
      </c>
      <c r="H65" s="188">
        <v>2446.13</v>
      </c>
      <c r="I65" s="188">
        <v>2446.13</v>
      </c>
      <c r="J65" s="188">
        <v>2446.13</v>
      </c>
      <c r="K65" s="188">
        <v>2446.13</v>
      </c>
      <c r="L65" s="188">
        <v>2446.13</v>
      </c>
      <c r="M65" s="188">
        <v>2446.13</v>
      </c>
      <c r="N65" s="188">
        <v>2446.13</v>
      </c>
      <c r="O65" s="188">
        <v>2446.13</v>
      </c>
      <c r="P65" s="185">
        <f t="shared" si="0"/>
        <v>29353.56000000001</v>
      </c>
    </row>
    <row r="66" spans="1:16" ht="14.25">
      <c r="A66" s="180"/>
      <c r="B66" s="197" t="s">
        <v>1194</v>
      </c>
      <c r="C66" s="186" t="s">
        <v>85</v>
      </c>
      <c r="D66" s="188">
        <v>1862.56</v>
      </c>
      <c r="E66" s="188">
        <v>1862.56</v>
      </c>
      <c r="F66" s="188">
        <v>1862.56</v>
      </c>
      <c r="G66" s="188">
        <v>1862.56</v>
      </c>
      <c r="H66" s="188">
        <v>1862.56</v>
      </c>
      <c r="I66" s="188">
        <v>1862.56</v>
      </c>
      <c r="J66" s="188">
        <v>1862.56</v>
      </c>
      <c r="K66" s="188">
        <v>1862.56</v>
      </c>
      <c r="L66" s="188">
        <v>1862.56</v>
      </c>
      <c r="M66" s="188">
        <v>1862.56</v>
      </c>
      <c r="N66" s="188">
        <v>1862.56</v>
      </c>
      <c r="O66" s="188">
        <v>1862.56</v>
      </c>
      <c r="P66" s="185">
        <f t="shared" si="0"/>
        <v>22350.72</v>
      </c>
    </row>
    <row r="67" spans="1:16" ht="14.25">
      <c r="A67" s="180"/>
      <c r="B67" s="197" t="s">
        <v>1195</v>
      </c>
      <c r="C67" s="186" t="s">
        <v>86</v>
      </c>
      <c r="D67" s="188">
        <v>1260.86</v>
      </c>
      <c r="E67" s="188">
        <v>1260.86</v>
      </c>
      <c r="F67" s="188">
        <v>1260.86</v>
      </c>
      <c r="G67" s="188">
        <v>1260.86</v>
      </c>
      <c r="H67" s="188">
        <v>1260.86</v>
      </c>
      <c r="I67" s="188">
        <v>1260.86</v>
      </c>
      <c r="J67" s="188">
        <v>1260.86</v>
      </c>
      <c r="K67" s="188">
        <v>1260.86</v>
      </c>
      <c r="L67" s="188">
        <v>1260.86</v>
      </c>
      <c r="M67" s="188">
        <v>1260.86</v>
      </c>
      <c r="N67" s="188">
        <v>1260.86</v>
      </c>
      <c r="O67" s="188">
        <v>1260.86</v>
      </c>
      <c r="P67" s="185">
        <f t="shared" si="0"/>
        <v>15130.320000000002</v>
      </c>
    </row>
    <row r="68" spans="1:16" ht="14.25">
      <c r="A68" s="180"/>
      <c r="B68" s="197" t="s">
        <v>1196</v>
      </c>
      <c r="C68" s="186" t="s">
        <v>87</v>
      </c>
      <c r="D68" s="188">
        <v>1768.83</v>
      </c>
      <c r="E68" s="188">
        <v>1768.83</v>
      </c>
      <c r="F68" s="188">
        <v>1768.83</v>
      </c>
      <c r="G68" s="188">
        <v>1768.83</v>
      </c>
      <c r="H68" s="188">
        <v>1768.83</v>
      </c>
      <c r="I68" s="188">
        <v>1768.83</v>
      </c>
      <c r="J68" s="188">
        <v>1768.83</v>
      </c>
      <c r="K68" s="188">
        <v>1768.83</v>
      </c>
      <c r="L68" s="188">
        <v>1768.83</v>
      </c>
      <c r="M68" s="188">
        <v>1768.83</v>
      </c>
      <c r="N68" s="188">
        <v>1768.83</v>
      </c>
      <c r="O68" s="188">
        <v>1768.83</v>
      </c>
      <c r="P68" s="185">
        <f t="shared" si="0"/>
        <v>21225.96</v>
      </c>
    </row>
    <row r="69" spans="1:16" ht="14.25">
      <c r="A69" s="180"/>
      <c r="B69" s="197" t="s">
        <v>1197</v>
      </c>
      <c r="C69" s="186" t="s">
        <v>88</v>
      </c>
      <c r="D69" s="188">
        <v>2443.1</v>
      </c>
      <c r="E69" s="188">
        <v>2443.1</v>
      </c>
      <c r="F69" s="188">
        <v>2443.1</v>
      </c>
      <c r="G69" s="188">
        <v>2443.1</v>
      </c>
      <c r="H69" s="188">
        <v>2443.1</v>
      </c>
      <c r="I69" s="188">
        <v>2443.1</v>
      </c>
      <c r="J69" s="188">
        <v>2443.1</v>
      </c>
      <c r="K69" s="188">
        <v>2443.1</v>
      </c>
      <c r="L69" s="188">
        <v>2443.1</v>
      </c>
      <c r="M69" s="188">
        <v>2443.1</v>
      </c>
      <c r="N69" s="188">
        <v>2443.1</v>
      </c>
      <c r="O69" s="188">
        <v>2443.1</v>
      </c>
      <c r="P69" s="185">
        <f t="shared" si="0"/>
        <v>29317.199999999993</v>
      </c>
    </row>
    <row r="70" spans="1:16" ht="14.25">
      <c r="A70" s="180"/>
      <c r="B70" s="197" t="s">
        <v>1198</v>
      </c>
      <c r="C70" s="186" t="s">
        <v>89</v>
      </c>
      <c r="D70" s="188">
        <v>1245.74</v>
      </c>
      <c r="E70" s="188">
        <v>1245.74</v>
      </c>
      <c r="F70" s="188">
        <v>1245.74</v>
      </c>
      <c r="G70" s="188">
        <v>1245.74</v>
      </c>
      <c r="H70" s="188">
        <v>1245.74</v>
      </c>
      <c r="I70" s="188">
        <v>1245.74</v>
      </c>
      <c r="J70" s="188">
        <v>1245.74</v>
      </c>
      <c r="K70" s="188">
        <v>1245.74</v>
      </c>
      <c r="L70" s="188">
        <v>1245.74</v>
      </c>
      <c r="M70" s="188">
        <v>1245.74</v>
      </c>
      <c r="N70" s="188">
        <v>1245.74</v>
      </c>
      <c r="O70" s="188">
        <v>1245.74</v>
      </c>
      <c r="P70" s="185">
        <f t="shared" si="0"/>
        <v>14948.88</v>
      </c>
    </row>
    <row r="71" spans="1:16" ht="14.25">
      <c r="A71" s="180"/>
      <c r="B71" s="197" t="s">
        <v>1199</v>
      </c>
      <c r="C71" s="186" t="s">
        <v>90</v>
      </c>
      <c r="D71" s="188">
        <v>1856.52</v>
      </c>
      <c r="E71" s="188">
        <v>1856.52</v>
      </c>
      <c r="F71" s="188">
        <v>1856.52</v>
      </c>
      <c r="G71" s="188">
        <v>1856.52</v>
      </c>
      <c r="H71" s="188">
        <v>1856.52</v>
      </c>
      <c r="I71" s="188">
        <v>1856.52</v>
      </c>
      <c r="J71" s="188">
        <v>1856.52</v>
      </c>
      <c r="K71" s="188">
        <v>1856.52</v>
      </c>
      <c r="L71" s="188">
        <v>1856.52</v>
      </c>
      <c r="M71" s="188">
        <v>1856.52</v>
      </c>
      <c r="N71" s="188">
        <v>1856.52</v>
      </c>
      <c r="O71" s="188">
        <v>1856.52</v>
      </c>
      <c r="P71" s="185">
        <f t="shared" si="0"/>
        <v>22278.24</v>
      </c>
    </row>
    <row r="72" spans="1:16" ht="14.25">
      <c r="A72" s="180"/>
      <c r="B72" s="197" t="s">
        <v>1200</v>
      </c>
      <c r="C72" s="186" t="s">
        <v>91</v>
      </c>
      <c r="D72" s="188">
        <v>1260.86</v>
      </c>
      <c r="E72" s="188">
        <v>1260.86</v>
      </c>
      <c r="F72" s="188">
        <v>1260.86</v>
      </c>
      <c r="G72" s="188">
        <v>1260.86</v>
      </c>
      <c r="H72" s="188">
        <v>1260.86</v>
      </c>
      <c r="I72" s="188">
        <v>1260.86</v>
      </c>
      <c r="J72" s="188">
        <v>1260.86</v>
      </c>
      <c r="K72" s="188">
        <v>1260.86</v>
      </c>
      <c r="L72" s="188">
        <v>1260.86</v>
      </c>
      <c r="M72" s="188">
        <v>1260.86</v>
      </c>
      <c r="N72" s="188">
        <v>1260.86</v>
      </c>
      <c r="O72" s="188">
        <v>1260.86</v>
      </c>
      <c r="P72" s="185">
        <f t="shared" si="0"/>
        <v>15130.320000000002</v>
      </c>
    </row>
    <row r="73" spans="1:16" ht="14.25">
      <c r="A73" s="180"/>
      <c r="B73" s="197" t="s">
        <v>1201</v>
      </c>
      <c r="C73" s="186" t="s">
        <v>92</v>
      </c>
      <c r="D73" s="188">
        <v>1774.88</v>
      </c>
      <c r="E73" s="188">
        <v>1774.88</v>
      </c>
      <c r="F73" s="188">
        <v>1774.88</v>
      </c>
      <c r="G73" s="188">
        <v>1774.88</v>
      </c>
      <c r="H73" s="188">
        <v>1774.88</v>
      </c>
      <c r="I73" s="188">
        <v>1774.88</v>
      </c>
      <c r="J73" s="188">
        <v>1774.88</v>
      </c>
      <c r="K73" s="188">
        <v>1774.88</v>
      </c>
      <c r="L73" s="188">
        <v>1774.88</v>
      </c>
      <c r="M73" s="188">
        <v>1774.88</v>
      </c>
      <c r="N73" s="188">
        <v>1774.88</v>
      </c>
      <c r="O73" s="188">
        <v>1774.88</v>
      </c>
      <c r="P73" s="185">
        <f t="shared" si="0"/>
        <v>21298.56000000001</v>
      </c>
    </row>
    <row r="74" spans="1:16" ht="14.25">
      <c r="A74" s="180"/>
      <c r="B74" s="197" t="s">
        <v>1202</v>
      </c>
      <c r="C74" s="186" t="s">
        <v>93</v>
      </c>
      <c r="D74" s="188">
        <v>2443.1</v>
      </c>
      <c r="E74" s="188">
        <v>2443.1</v>
      </c>
      <c r="F74" s="188">
        <v>2443.1</v>
      </c>
      <c r="G74" s="188">
        <v>2443.1</v>
      </c>
      <c r="H74" s="188">
        <v>2443.1</v>
      </c>
      <c r="I74" s="188">
        <v>2443.1</v>
      </c>
      <c r="J74" s="188">
        <v>2443.1</v>
      </c>
      <c r="K74" s="188">
        <v>2443.1</v>
      </c>
      <c r="L74" s="188">
        <v>2443.1</v>
      </c>
      <c r="M74" s="188">
        <v>2443.1</v>
      </c>
      <c r="N74" s="188">
        <v>2443.1</v>
      </c>
      <c r="O74" s="188">
        <v>2443.1</v>
      </c>
      <c r="P74" s="185">
        <f t="shared" si="0"/>
        <v>29317.199999999993</v>
      </c>
    </row>
    <row r="75" spans="1:16" ht="14.25">
      <c r="A75" s="180"/>
      <c r="B75" s="197" t="s">
        <v>1203</v>
      </c>
      <c r="C75" s="186" t="s">
        <v>94</v>
      </c>
      <c r="D75" s="188">
        <v>1856.52</v>
      </c>
      <c r="E75" s="188">
        <v>1856.52</v>
      </c>
      <c r="F75" s="188">
        <v>1856.52</v>
      </c>
      <c r="G75" s="188">
        <v>1856.52</v>
      </c>
      <c r="H75" s="188">
        <v>1856.52</v>
      </c>
      <c r="I75" s="188">
        <v>1856.52</v>
      </c>
      <c r="J75" s="188">
        <v>1856.52</v>
      </c>
      <c r="K75" s="188">
        <v>1856.52</v>
      </c>
      <c r="L75" s="188">
        <v>1856.52</v>
      </c>
      <c r="M75" s="188">
        <v>1856.52</v>
      </c>
      <c r="N75" s="188">
        <v>1856.52</v>
      </c>
      <c r="O75" s="188">
        <v>1856.52</v>
      </c>
      <c r="P75" s="185">
        <f t="shared" si="0"/>
        <v>22278.24</v>
      </c>
    </row>
    <row r="76" spans="1:16" ht="14.25">
      <c r="A76" s="180"/>
      <c r="B76" s="197" t="s">
        <v>1204</v>
      </c>
      <c r="C76" s="186" t="s">
        <v>95</v>
      </c>
      <c r="D76" s="188">
        <v>1263.88</v>
      </c>
      <c r="E76" s="188">
        <v>1263.88</v>
      </c>
      <c r="F76" s="188">
        <v>1263.88</v>
      </c>
      <c r="G76" s="188">
        <v>1263.88</v>
      </c>
      <c r="H76" s="188">
        <v>1263.88</v>
      </c>
      <c r="I76" s="188">
        <v>1263.88</v>
      </c>
      <c r="J76" s="188">
        <v>1263.88</v>
      </c>
      <c r="K76" s="188">
        <v>1263.88</v>
      </c>
      <c r="L76" s="188">
        <v>1263.88</v>
      </c>
      <c r="M76" s="188">
        <v>1263.88</v>
      </c>
      <c r="N76" s="188">
        <v>1263.88</v>
      </c>
      <c r="O76" s="188">
        <v>1263.88</v>
      </c>
      <c r="P76" s="185">
        <f aca="true" t="shared" si="1" ref="P76:P136">SUM(D76:O76)</f>
        <v>15166.560000000005</v>
      </c>
    </row>
    <row r="77" spans="1:16" ht="14.25">
      <c r="A77" s="180"/>
      <c r="B77" s="197" t="s">
        <v>1205</v>
      </c>
      <c r="C77" s="186" t="s">
        <v>96</v>
      </c>
      <c r="D77" s="188">
        <v>1765.81</v>
      </c>
      <c r="E77" s="188">
        <v>1765.81</v>
      </c>
      <c r="F77" s="188">
        <v>1765.81</v>
      </c>
      <c r="G77" s="188">
        <v>1765.81</v>
      </c>
      <c r="H77" s="188">
        <v>1765.81</v>
      </c>
      <c r="I77" s="188">
        <v>1765.81</v>
      </c>
      <c r="J77" s="188">
        <v>1765.81</v>
      </c>
      <c r="K77" s="188">
        <v>1765.81</v>
      </c>
      <c r="L77" s="188">
        <v>1765.81</v>
      </c>
      <c r="M77" s="188">
        <v>1765.81</v>
      </c>
      <c r="N77" s="188">
        <v>1765.81</v>
      </c>
      <c r="O77" s="188">
        <v>1765.81</v>
      </c>
      <c r="P77" s="185">
        <f t="shared" si="1"/>
        <v>21189.72</v>
      </c>
    </row>
    <row r="78" spans="1:16" ht="14.25">
      <c r="A78" s="180"/>
      <c r="B78" s="197" t="s">
        <v>1206</v>
      </c>
      <c r="C78" s="186" t="s">
        <v>1005</v>
      </c>
      <c r="D78" s="188">
        <v>2449.15</v>
      </c>
      <c r="E78" s="188">
        <v>2449.15</v>
      </c>
      <c r="F78" s="188">
        <v>2449.15</v>
      </c>
      <c r="G78" s="188">
        <v>2449.15</v>
      </c>
      <c r="H78" s="188">
        <v>2449.15</v>
      </c>
      <c r="I78" s="188">
        <v>2449.15</v>
      </c>
      <c r="J78" s="188">
        <v>2449.15</v>
      </c>
      <c r="K78" s="188">
        <v>2449.15</v>
      </c>
      <c r="L78" s="188">
        <v>2449.15</v>
      </c>
      <c r="M78" s="188">
        <v>2449.15</v>
      </c>
      <c r="N78" s="188">
        <v>2449.15</v>
      </c>
      <c r="O78" s="188">
        <v>2449.15</v>
      </c>
      <c r="P78" s="185">
        <f t="shared" si="1"/>
        <v>29389.800000000007</v>
      </c>
    </row>
    <row r="79" spans="1:16" ht="14.25">
      <c r="A79" s="180"/>
      <c r="B79" s="197" t="s">
        <v>1207</v>
      </c>
      <c r="C79" s="186" t="s">
        <v>1006</v>
      </c>
      <c r="D79" s="188">
        <v>1868.61</v>
      </c>
      <c r="E79" s="188">
        <v>1868.61</v>
      </c>
      <c r="F79" s="188">
        <v>1868.61</v>
      </c>
      <c r="G79" s="188">
        <v>1868.61</v>
      </c>
      <c r="H79" s="188">
        <v>1868.61</v>
      </c>
      <c r="I79" s="188">
        <v>1868.61</v>
      </c>
      <c r="J79" s="188">
        <v>1868.61</v>
      </c>
      <c r="K79" s="188">
        <v>1868.61</v>
      </c>
      <c r="L79" s="188">
        <v>1868.61</v>
      </c>
      <c r="M79" s="188">
        <v>1868.61</v>
      </c>
      <c r="N79" s="188">
        <v>1868.61</v>
      </c>
      <c r="O79" s="188">
        <v>1868.61</v>
      </c>
      <c r="P79" s="185">
        <f t="shared" si="1"/>
        <v>22423.320000000003</v>
      </c>
    </row>
    <row r="80" spans="1:16" ht="14.25">
      <c r="A80" s="180"/>
      <c r="B80" s="197" t="s">
        <v>1208</v>
      </c>
      <c r="C80" s="186" t="s">
        <v>1007</v>
      </c>
      <c r="D80" s="188">
        <v>1260.86</v>
      </c>
      <c r="E80" s="188">
        <v>1260.86</v>
      </c>
      <c r="F80" s="189">
        <v>528.75</v>
      </c>
      <c r="G80" s="187"/>
      <c r="H80" s="187"/>
      <c r="I80" s="187"/>
      <c r="J80" s="187"/>
      <c r="K80" s="187"/>
      <c r="L80" s="187"/>
      <c r="M80" s="187"/>
      <c r="N80" s="187"/>
      <c r="O80" s="187"/>
      <c r="P80" s="185">
        <f t="shared" si="1"/>
        <v>3050.47</v>
      </c>
    </row>
    <row r="81" spans="1:16" ht="14.25">
      <c r="A81" s="180"/>
      <c r="B81" s="197" t="s">
        <v>1209</v>
      </c>
      <c r="C81" s="186" t="s">
        <v>1007</v>
      </c>
      <c r="D81" s="187"/>
      <c r="E81" s="187"/>
      <c r="F81" s="189">
        <v>732.11</v>
      </c>
      <c r="G81" s="188">
        <v>1260.86</v>
      </c>
      <c r="H81" s="188">
        <v>1260.86</v>
      </c>
      <c r="I81" s="188">
        <v>1260.86</v>
      </c>
      <c r="J81" s="188">
        <v>1260.86</v>
      </c>
      <c r="K81" s="188">
        <v>1260.86</v>
      </c>
      <c r="L81" s="188">
        <v>1260.86</v>
      </c>
      <c r="M81" s="188">
        <v>1260.86</v>
      </c>
      <c r="N81" s="188">
        <v>1260.86</v>
      </c>
      <c r="O81" s="188">
        <v>1260.86</v>
      </c>
      <c r="P81" s="185">
        <f t="shared" si="1"/>
        <v>12079.85</v>
      </c>
    </row>
    <row r="82" spans="1:16" ht="14.25">
      <c r="A82" s="180"/>
      <c r="B82" s="197" t="s">
        <v>1210</v>
      </c>
      <c r="C82" s="186" t="s">
        <v>97</v>
      </c>
      <c r="D82" s="188">
        <v>1759.76</v>
      </c>
      <c r="E82" s="188">
        <v>1759.76</v>
      </c>
      <c r="F82" s="188">
        <v>1759.76</v>
      </c>
      <c r="G82" s="188">
        <v>1759.76</v>
      </c>
      <c r="H82" s="188">
        <v>1759.76</v>
      </c>
      <c r="I82" s="188">
        <v>1759.76</v>
      </c>
      <c r="J82" s="188">
        <v>1759.76</v>
      </c>
      <c r="K82" s="188">
        <v>1759.76</v>
      </c>
      <c r="L82" s="188">
        <v>1759.76</v>
      </c>
      <c r="M82" s="188">
        <v>1759.76</v>
      </c>
      <c r="N82" s="188">
        <v>1759.76</v>
      </c>
      <c r="O82" s="188">
        <v>1759.76</v>
      </c>
      <c r="P82" s="185">
        <f t="shared" si="1"/>
        <v>21117.119999999995</v>
      </c>
    </row>
    <row r="83" spans="1:16" ht="14.25">
      <c r="A83" s="180"/>
      <c r="B83" s="197" t="s">
        <v>1211</v>
      </c>
      <c r="C83" s="186" t="s">
        <v>1008</v>
      </c>
      <c r="D83" s="188">
        <v>1774.88</v>
      </c>
      <c r="E83" s="188">
        <v>1774.88</v>
      </c>
      <c r="F83" s="188">
        <v>1774.88</v>
      </c>
      <c r="G83" s="188">
        <v>1774.88</v>
      </c>
      <c r="H83" s="188">
        <v>1774.88</v>
      </c>
      <c r="I83" s="188">
        <v>1774.88</v>
      </c>
      <c r="J83" s="188">
        <v>1774.88</v>
      </c>
      <c r="K83" s="188">
        <v>1774.88</v>
      </c>
      <c r="L83" s="188">
        <v>1774.88</v>
      </c>
      <c r="M83" s="188">
        <v>1774.88</v>
      </c>
      <c r="N83" s="188">
        <v>1774.88</v>
      </c>
      <c r="O83" s="188">
        <v>1774.88</v>
      </c>
      <c r="P83" s="185">
        <f t="shared" si="1"/>
        <v>21298.56000000001</v>
      </c>
    </row>
    <row r="84" spans="1:16" ht="14.25">
      <c r="A84" s="180"/>
      <c r="B84" s="197" t="s">
        <v>1212</v>
      </c>
      <c r="C84" s="186" t="s">
        <v>1009</v>
      </c>
      <c r="D84" s="188">
        <v>2449.15</v>
      </c>
      <c r="E84" s="188">
        <v>2449.15</v>
      </c>
      <c r="F84" s="188">
        <v>2449.15</v>
      </c>
      <c r="G84" s="188">
        <v>2449.15</v>
      </c>
      <c r="H84" s="188">
        <v>2449.15</v>
      </c>
      <c r="I84" s="188">
        <v>2449.15</v>
      </c>
      <c r="J84" s="188">
        <v>2449.15</v>
      </c>
      <c r="K84" s="188">
        <v>2449.15</v>
      </c>
      <c r="L84" s="188">
        <v>2449.15</v>
      </c>
      <c r="M84" s="188">
        <v>2449.15</v>
      </c>
      <c r="N84" s="188">
        <v>2449.15</v>
      </c>
      <c r="O84" s="188">
        <v>2449.15</v>
      </c>
      <c r="P84" s="185">
        <f t="shared" si="1"/>
        <v>29389.800000000007</v>
      </c>
    </row>
    <row r="85" spans="1:16" ht="14.25">
      <c r="A85" s="180"/>
      <c r="B85" s="197" t="s">
        <v>1213</v>
      </c>
      <c r="C85" s="186" t="s">
        <v>1010</v>
      </c>
      <c r="D85" s="188">
        <v>1862.56</v>
      </c>
      <c r="E85" s="188">
        <v>1862.56</v>
      </c>
      <c r="F85" s="188">
        <v>1862.56</v>
      </c>
      <c r="G85" s="188">
        <v>1862.56</v>
      </c>
      <c r="H85" s="188">
        <v>1862.56</v>
      </c>
      <c r="I85" s="188">
        <v>1862.56</v>
      </c>
      <c r="J85" s="188">
        <v>1862.56</v>
      </c>
      <c r="K85" s="188">
        <v>1862.56</v>
      </c>
      <c r="L85" s="188">
        <v>1862.56</v>
      </c>
      <c r="M85" s="188">
        <v>1862.56</v>
      </c>
      <c r="N85" s="188">
        <v>1862.56</v>
      </c>
      <c r="O85" s="188">
        <v>1862.56</v>
      </c>
      <c r="P85" s="185">
        <f t="shared" si="1"/>
        <v>22350.72</v>
      </c>
    </row>
    <row r="86" spans="1:16" ht="14.25">
      <c r="A86" s="180"/>
      <c r="B86" s="197" t="s">
        <v>1214</v>
      </c>
      <c r="C86" s="186" t="s">
        <v>1011</v>
      </c>
      <c r="D86" s="188">
        <v>1263.88</v>
      </c>
      <c r="E86" s="188">
        <v>1263.88</v>
      </c>
      <c r="F86" s="188">
        <v>1263.88</v>
      </c>
      <c r="G86" s="188">
        <v>1263.88</v>
      </c>
      <c r="H86" s="188">
        <v>1263.88</v>
      </c>
      <c r="I86" s="188">
        <v>1263.88</v>
      </c>
      <c r="J86" s="188">
        <v>1263.88</v>
      </c>
      <c r="K86" s="188">
        <v>1263.88</v>
      </c>
      <c r="L86" s="188">
        <v>1263.88</v>
      </c>
      <c r="M86" s="188">
        <v>1263.88</v>
      </c>
      <c r="N86" s="188">
        <v>1263.88</v>
      </c>
      <c r="O86" s="188">
        <v>1263.88</v>
      </c>
      <c r="P86" s="185">
        <f t="shared" si="1"/>
        <v>15166.560000000005</v>
      </c>
    </row>
    <row r="87" spans="1:16" ht="14.25">
      <c r="A87" s="180"/>
      <c r="B87" s="197" t="s">
        <v>1215</v>
      </c>
      <c r="C87" s="186" t="s">
        <v>1012</v>
      </c>
      <c r="D87" s="188">
        <v>1768.83</v>
      </c>
      <c r="E87" s="188">
        <v>1768.83</v>
      </c>
      <c r="F87" s="188">
        <v>1768.83</v>
      </c>
      <c r="G87" s="188">
        <v>1768.83</v>
      </c>
      <c r="H87" s="188">
        <v>1768.83</v>
      </c>
      <c r="I87" s="188">
        <v>1768.83</v>
      </c>
      <c r="J87" s="188">
        <v>1768.83</v>
      </c>
      <c r="K87" s="188">
        <v>1768.83</v>
      </c>
      <c r="L87" s="188">
        <v>1768.83</v>
      </c>
      <c r="M87" s="188">
        <v>1768.83</v>
      </c>
      <c r="N87" s="188">
        <v>1768.83</v>
      </c>
      <c r="O87" s="188">
        <v>1768.83</v>
      </c>
      <c r="P87" s="185">
        <f t="shared" si="1"/>
        <v>21225.96</v>
      </c>
    </row>
    <row r="88" spans="1:16" ht="14.25">
      <c r="A88" s="180"/>
      <c r="B88" s="197" t="s">
        <v>1216</v>
      </c>
      <c r="C88" s="186" t="s">
        <v>1013</v>
      </c>
      <c r="D88" s="188">
        <v>2449.15</v>
      </c>
      <c r="E88" s="188">
        <v>2449.15</v>
      </c>
      <c r="F88" s="188">
        <v>2449.15</v>
      </c>
      <c r="G88" s="188">
        <v>2449.15</v>
      </c>
      <c r="H88" s="188">
        <v>2449.15</v>
      </c>
      <c r="I88" s="188">
        <v>2449.15</v>
      </c>
      <c r="J88" s="188">
        <v>2449.15</v>
      </c>
      <c r="K88" s="188">
        <v>2449.15</v>
      </c>
      <c r="L88" s="188">
        <v>2449.15</v>
      </c>
      <c r="M88" s="188">
        <v>2449.15</v>
      </c>
      <c r="N88" s="188">
        <v>2449.15</v>
      </c>
      <c r="O88" s="188">
        <v>2449.15</v>
      </c>
      <c r="P88" s="185">
        <f t="shared" si="1"/>
        <v>29389.800000000007</v>
      </c>
    </row>
    <row r="89" spans="1:16" ht="14.25">
      <c r="A89" s="180"/>
      <c r="B89" s="197" t="s">
        <v>1217</v>
      </c>
      <c r="C89" s="186" t="s">
        <v>1014</v>
      </c>
      <c r="D89" s="188">
        <v>1856.52</v>
      </c>
      <c r="E89" s="188">
        <v>1856.52</v>
      </c>
      <c r="F89" s="188">
        <v>1856.52</v>
      </c>
      <c r="G89" s="188">
        <v>1856.52</v>
      </c>
      <c r="H89" s="188">
        <v>1856.52</v>
      </c>
      <c r="I89" s="188">
        <v>1856.52</v>
      </c>
      <c r="J89" s="188">
        <v>1856.52</v>
      </c>
      <c r="K89" s="188">
        <v>1856.52</v>
      </c>
      <c r="L89" s="188">
        <v>1856.52</v>
      </c>
      <c r="M89" s="188">
        <v>1856.52</v>
      </c>
      <c r="N89" s="188">
        <v>1856.52</v>
      </c>
      <c r="O89" s="188">
        <v>1856.52</v>
      </c>
      <c r="P89" s="185">
        <f t="shared" si="1"/>
        <v>22278.24</v>
      </c>
    </row>
    <row r="90" spans="1:16" ht="14.25">
      <c r="A90" s="180"/>
      <c r="B90" s="197" t="s">
        <v>1218</v>
      </c>
      <c r="C90" s="186" t="s">
        <v>1015</v>
      </c>
      <c r="D90" s="188">
        <v>1266.91</v>
      </c>
      <c r="E90" s="188">
        <v>1266.91</v>
      </c>
      <c r="F90" s="188">
        <v>1266.91</v>
      </c>
      <c r="G90" s="188">
        <v>1266.91</v>
      </c>
      <c r="H90" s="188">
        <v>1266.91</v>
      </c>
      <c r="I90" s="188">
        <v>1266.91</v>
      </c>
      <c r="J90" s="188">
        <v>1266.91</v>
      </c>
      <c r="K90" s="188">
        <v>1266.91</v>
      </c>
      <c r="L90" s="188">
        <v>1266.91</v>
      </c>
      <c r="M90" s="188">
        <v>1266.91</v>
      </c>
      <c r="N90" s="188">
        <v>1266.91</v>
      </c>
      <c r="O90" s="188">
        <v>1266.91</v>
      </c>
      <c r="P90" s="185">
        <f t="shared" si="1"/>
        <v>15202.92</v>
      </c>
    </row>
    <row r="91" spans="1:16" ht="14.25">
      <c r="A91" s="180"/>
      <c r="B91" s="197" t="s">
        <v>1219</v>
      </c>
      <c r="C91" s="186" t="s">
        <v>1016</v>
      </c>
      <c r="D91" s="188">
        <v>1771.86</v>
      </c>
      <c r="E91" s="188">
        <v>1771.86</v>
      </c>
      <c r="F91" s="188">
        <v>1771.86</v>
      </c>
      <c r="G91" s="188">
        <v>1771.86</v>
      </c>
      <c r="H91" s="188">
        <v>1771.86</v>
      </c>
      <c r="I91" s="188">
        <v>1771.86</v>
      </c>
      <c r="J91" s="188">
        <v>1771.86</v>
      </c>
      <c r="K91" s="188">
        <v>1771.86</v>
      </c>
      <c r="L91" s="188">
        <v>1771.86</v>
      </c>
      <c r="M91" s="188">
        <v>1771.86</v>
      </c>
      <c r="N91" s="188">
        <v>1771.86</v>
      </c>
      <c r="O91" s="188">
        <v>1771.86</v>
      </c>
      <c r="P91" s="185">
        <f t="shared" si="1"/>
        <v>21262.320000000003</v>
      </c>
    </row>
    <row r="92" spans="1:16" ht="14.25">
      <c r="A92" s="180"/>
      <c r="B92" s="197" t="s">
        <v>1220</v>
      </c>
      <c r="C92" s="186" t="s">
        <v>1017</v>
      </c>
      <c r="D92" s="188">
        <v>2443.1</v>
      </c>
      <c r="E92" s="188">
        <v>2443.1</v>
      </c>
      <c r="F92" s="188">
        <v>2443.1</v>
      </c>
      <c r="G92" s="188">
        <v>2443.1</v>
      </c>
      <c r="H92" s="188">
        <v>2443.1</v>
      </c>
      <c r="I92" s="188">
        <v>2443.1</v>
      </c>
      <c r="J92" s="188">
        <v>2443.1</v>
      </c>
      <c r="K92" s="188">
        <v>2443.1</v>
      </c>
      <c r="L92" s="188">
        <v>2443.1</v>
      </c>
      <c r="M92" s="188">
        <v>2443.1</v>
      </c>
      <c r="N92" s="188">
        <v>2443.1</v>
      </c>
      <c r="O92" s="188">
        <v>2443.1</v>
      </c>
      <c r="P92" s="185">
        <f t="shared" si="1"/>
        <v>29317.199999999993</v>
      </c>
    </row>
    <row r="93" spans="1:16" ht="14.25">
      <c r="A93" s="180"/>
      <c r="B93" s="197" t="s">
        <v>1221</v>
      </c>
      <c r="C93" s="186" t="s">
        <v>98</v>
      </c>
      <c r="D93" s="188">
        <v>2294.95</v>
      </c>
      <c r="E93" s="188">
        <v>2294.95</v>
      </c>
      <c r="F93" s="188">
        <v>2294.95</v>
      </c>
      <c r="G93" s="188">
        <v>2294.95</v>
      </c>
      <c r="H93" s="188">
        <v>2294.95</v>
      </c>
      <c r="I93" s="188">
        <v>2294.95</v>
      </c>
      <c r="J93" s="188">
        <v>2294.95</v>
      </c>
      <c r="K93" s="188">
        <v>2294.95</v>
      </c>
      <c r="L93" s="188">
        <v>2294.95</v>
      </c>
      <c r="M93" s="188">
        <v>2294.95</v>
      </c>
      <c r="N93" s="188">
        <v>2294.95</v>
      </c>
      <c r="O93" s="188">
        <v>2294.95</v>
      </c>
      <c r="P93" s="185">
        <f t="shared" si="1"/>
        <v>27539.400000000005</v>
      </c>
    </row>
    <row r="94" spans="1:16" ht="14.25">
      <c r="A94" s="180"/>
      <c r="B94" s="197" t="s">
        <v>1222</v>
      </c>
      <c r="C94" s="186" t="s">
        <v>1018</v>
      </c>
      <c r="D94" s="188">
        <v>1865.59</v>
      </c>
      <c r="E94" s="188">
        <v>1865.59</v>
      </c>
      <c r="F94" s="188">
        <v>1865.59</v>
      </c>
      <c r="G94" s="188">
        <v>1865.59</v>
      </c>
      <c r="H94" s="188">
        <v>1865.59</v>
      </c>
      <c r="I94" s="188">
        <v>1865.59</v>
      </c>
      <c r="J94" s="188">
        <v>1865.59</v>
      </c>
      <c r="K94" s="188">
        <v>1865.59</v>
      </c>
      <c r="L94" s="188">
        <v>1865.59</v>
      </c>
      <c r="M94" s="188">
        <v>1865.59</v>
      </c>
      <c r="N94" s="188">
        <v>1865.59</v>
      </c>
      <c r="O94" s="188">
        <v>1865.59</v>
      </c>
      <c r="P94" s="185">
        <f t="shared" si="1"/>
        <v>22387.079999999998</v>
      </c>
    </row>
    <row r="95" spans="1:16" ht="14.25">
      <c r="A95" s="180"/>
      <c r="B95" s="197" t="s">
        <v>1223</v>
      </c>
      <c r="C95" s="186" t="s">
        <v>1019</v>
      </c>
      <c r="D95" s="188">
        <v>1251.79</v>
      </c>
      <c r="E95" s="188">
        <v>1251.79</v>
      </c>
      <c r="F95" s="188">
        <v>1251.79</v>
      </c>
      <c r="G95" s="188">
        <v>1251.79</v>
      </c>
      <c r="H95" s="188">
        <v>1251.79</v>
      </c>
      <c r="I95" s="188">
        <v>1251.79</v>
      </c>
      <c r="J95" s="188">
        <v>1251.79</v>
      </c>
      <c r="K95" s="188">
        <v>1251.79</v>
      </c>
      <c r="L95" s="188">
        <v>1251.79</v>
      </c>
      <c r="M95" s="188">
        <v>1251.79</v>
      </c>
      <c r="N95" s="188">
        <v>1251.79</v>
      </c>
      <c r="O95" s="188">
        <v>1251.79</v>
      </c>
      <c r="P95" s="185">
        <f t="shared" si="1"/>
        <v>15021.480000000003</v>
      </c>
    </row>
    <row r="96" spans="1:16" ht="14.25">
      <c r="A96" s="180"/>
      <c r="B96" s="197" t="s">
        <v>1224</v>
      </c>
      <c r="C96" s="186" t="s">
        <v>1020</v>
      </c>
      <c r="D96" s="188">
        <v>1774.88</v>
      </c>
      <c r="E96" s="188">
        <v>1774.88</v>
      </c>
      <c r="F96" s="188">
        <v>1774.88</v>
      </c>
      <c r="G96" s="188">
        <v>1774.88</v>
      </c>
      <c r="H96" s="188">
        <v>1774.88</v>
      </c>
      <c r="I96" s="188">
        <v>1774.88</v>
      </c>
      <c r="J96" s="188">
        <v>1774.88</v>
      </c>
      <c r="K96" s="188">
        <v>1774.88</v>
      </c>
      <c r="L96" s="188">
        <v>1774.88</v>
      </c>
      <c r="M96" s="188">
        <v>1774.88</v>
      </c>
      <c r="N96" s="188">
        <v>1774.88</v>
      </c>
      <c r="O96" s="188">
        <v>1774.88</v>
      </c>
      <c r="P96" s="185">
        <f t="shared" si="1"/>
        <v>21298.56000000001</v>
      </c>
    </row>
    <row r="97" spans="1:16" ht="14.25">
      <c r="A97" s="180"/>
      <c r="B97" s="197" t="s">
        <v>1225</v>
      </c>
      <c r="C97" s="186" t="s">
        <v>1021</v>
      </c>
      <c r="D97" s="188">
        <v>2452.18</v>
      </c>
      <c r="E97" s="188">
        <v>2452.18</v>
      </c>
      <c r="F97" s="188">
        <v>2452.18</v>
      </c>
      <c r="G97" s="188">
        <v>2452.18</v>
      </c>
      <c r="H97" s="188">
        <v>2452.18</v>
      </c>
      <c r="I97" s="188">
        <v>2452.18</v>
      </c>
      <c r="J97" s="188">
        <v>2452.18</v>
      </c>
      <c r="K97" s="188">
        <v>2452.18</v>
      </c>
      <c r="L97" s="188">
        <v>2452.18</v>
      </c>
      <c r="M97" s="188">
        <v>2452.18</v>
      </c>
      <c r="N97" s="188">
        <v>2452.18</v>
      </c>
      <c r="O97" s="188">
        <v>2452.18</v>
      </c>
      <c r="P97" s="185">
        <f t="shared" si="1"/>
        <v>29426.16</v>
      </c>
    </row>
    <row r="98" spans="1:16" ht="14.25">
      <c r="A98" s="180"/>
      <c r="B98" s="197" t="s">
        <v>1226</v>
      </c>
      <c r="C98" s="186" t="s">
        <v>1022</v>
      </c>
      <c r="D98" s="188">
        <v>1868.61</v>
      </c>
      <c r="E98" s="188">
        <v>1868.61</v>
      </c>
      <c r="F98" s="188">
        <v>1868.61</v>
      </c>
      <c r="G98" s="188">
        <v>1868.61</v>
      </c>
      <c r="H98" s="188">
        <v>1868.61</v>
      </c>
      <c r="I98" s="188">
        <v>1868.61</v>
      </c>
      <c r="J98" s="188">
        <v>1868.61</v>
      </c>
      <c r="K98" s="188">
        <v>1868.61</v>
      </c>
      <c r="L98" s="188">
        <v>1868.61</v>
      </c>
      <c r="M98" s="188">
        <v>1868.61</v>
      </c>
      <c r="N98" s="188">
        <v>1868.61</v>
      </c>
      <c r="O98" s="188">
        <v>1868.61</v>
      </c>
      <c r="P98" s="185">
        <f t="shared" si="1"/>
        <v>22423.320000000003</v>
      </c>
    </row>
    <row r="99" spans="1:16" ht="14.25">
      <c r="A99" s="180"/>
      <c r="B99" s="197" t="s">
        <v>1227</v>
      </c>
      <c r="C99" s="186" t="s">
        <v>1023</v>
      </c>
      <c r="D99" s="188">
        <v>1260.86</v>
      </c>
      <c r="E99" s="188">
        <v>1260.86</v>
      </c>
      <c r="F99" s="188">
        <v>1260.86</v>
      </c>
      <c r="G99" s="188">
        <v>1260.86</v>
      </c>
      <c r="H99" s="188">
        <v>1260.86</v>
      </c>
      <c r="I99" s="188">
        <v>1260.86</v>
      </c>
      <c r="J99" s="188">
        <v>1260.86</v>
      </c>
      <c r="K99" s="188">
        <v>1260.86</v>
      </c>
      <c r="L99" s="188">
        <v>1260.86</v>
      </c>
      <c r="M99" s="188">
        <v>1260.86</v>
      </c>
      <c r="N99" s="188">
        <v>1260.86</v>
      </c>
      <c r="O99" s="188">
        <v>1260.86</v>
      </c>
      <c r="P99" s="185">
        <f t="shared" si="1"/>
        <v>15130.320000000002</v>
      </c>
    </row>
    <row r="100" spans="1:16" ht="14.25">
      <c r="A100" s="180"/>
      <c r="B100" s="197" t="s">
        <v>1228</v>
      </c>
      <c r="C100" s="186" t="s">
        <v>1024</v>
      </c>
      <c r="D100" s="188">
        <v>1774.88</v>
      </c>
      <c r="E100" s="188">
        <v>1774.88</v>
      </c>
      <c r="F100" s="188">
        <v>1774.88</v>
      </c>
      <c r="G100" s="188">
        <v>1774.88</v>
      </c>
      <c r="H100" s="188">
        <v>1774.88</v>
      </c>
      <c r="I100" s="188">
        <v>1774.88</v>
      </c>
      <c r="J100" s="188">
        <v>1774.88</v>
      </c>
      <c r="K100" s="188">
        <v>1774.88</v>
      </c>
      <c r="L100" s="188">
        <v>1774.88</v>
      </c>
      <c r="M100" s="188">
        <v>1774.88</v>
      </c>
      <c r="N100" s="188">
        <v>1774.88</v>
      </c>
      <c r="O100" s="188">
        <v>1774.88</v>
      </c>
      <c r="P100" s="185">
        <f t="shared" si="1"/>
        <v>21298.56000000001</v>
      </c>
    </row>
    <row r="101" spans="1:16" ht="14.25">
      <c r="A101" s="180"/>
      <c r="B101" s="197" t="s">
        <v>1229</v>
      </c>
      <c r="C101" s="186" t="s">
        <v>1025</v>
      </c>
      <c r="D101" s="188">
        <v>2443.1</v>
      </c>
      <c r="E101" s="188">
        <v>2443.1</v>
      </c>
      <c r="F101" s="188">
        <v>2443.1</v>
      </c>
      <c r="G101" s="188">
        <v>2443.1</v>
      </c>
      <c r="H101" s="188">
        <v>2443.1</v>
      </c>
      <c r="I101" s="188">
        <v>2443.1</v>
      </c>
      <c r="J101" s="188">
        <v>2443.1</v>
      </c>
      <c r="K101" s="188">
        <v>2443.1</v>
      </c>
      <c r="L101" s="188">
        <v>2443.1</v>
      </c>
      <c r="M101" s="188">
        <v>2443.1</v>
      </c>
      <c r="N101" s="188">
        <v>2443.1</v>
      </c>
      <c r="O101" s="188">
        <v>2443.1</v>
      </c>
      <c r="P101" s="185">
        <f t="shared" si="1"/>
        <v>29317.199999999993</v>
      </c>
    </row>
    <row r="102" spans="1:16" ht="14.25">
      <c r="A102" s="180"/>
      <c r="B102" s="197" t="s">
        <v>1230</v>
      </c>
      <c r="C102" s="186" t="s">
        <v>1026</v>
      </c>
      <c r="D102" s="188">
        <v>1862.56</v>
      </c>
      <c r="E102" s="188">
        <v>1862.56</v>
      </c>
      <c r="F102" s="188">
        <v>1862.56</v>
      </c>
      <c r="G102" s="188">
        <v>1862.56</v>
      </c>
      <c r="H102" s="188">
        <v>1862.56</v>
      </c>
      <c r="I102" s="188">
        <v>1862.56</v>
      </c>
      <c r="J102" s="188">
        <v>1862.56</v>
      </c>
      <c r="K102" s="188">
        <v>1862.56</v>
      </c>
      <c r="L102" s="188">
        <v>1862.56</v>
      </c>
      <c r="M102" s="188">
        <v>1862.56</v>
      </c>
      <c r="N102" s="188">
        <v>1862.56</v>
      </c>
      <c r="O102" s="188">
        <v>1862.56</v>
      </c>
      <c r="P102" s="185">
        <f t="shared" si="1"/>
        <v>22350.72</v>
      </c>
    </row>
    <row r="103" spans="1:16" ht="14.25">
      <c r="A103" s="180"/>
      <c r="B103" s="197" t="s">
        <v>1231</v>
      </c>
      <c r="C103" s="186" t="s">
        <v>1027</v>
      </c>
      <c r="D103" s="188">
        <v>1257.84</v>
      </c>
      <c r="E103" s="188">
        <v>1257.84</v>
      </c>
      <c r="F103" s="188">
        <v>1257.84</v>
      </c>
      <c r="G103" s="188">
        <v>1257.84</v>
      </c>
      <c r="H103" s="188">
        <v>1257.84</v>
      </c>
      <c r="I103" s="188">
        <v>1257.84</v>
      </c>
      <c r="J103" s="188">
        <v>1257.84</v>
      </c>
      <c r="K103" s="188">
        <v>1257.84</v>
      </c>
      <c r="L103" s="188">
        <v>1257.84</v>
      </c>
      <c r="M103" s="188">
        <v>1257.84</v>
      </c>
      <c r="N103" s="188">
        <v>1257.84</v>
      </c>
      <c r="O103" s="188">
        <v>1257.84</v>
      </c>
      <c r="P103" s="185">
        <f t="shared" si="1"/>
        <v>15094.08</v>
      </c>
    </row>
    <row r="104" spans="1:16" ht="14.25">
      <c r="A104" s="180"/>
      <c r="B104" s="197" t="s">
        <v>1232</v>
      </c>
      <c r="C104" s="186" t="s">
        <v>99</v>
      </c>
      <c r="D104" s="188">
        <v>1850.47</v>
      </c>
      <c r="E104" s="188">
        <v>1850.47</v>
      </c>
      <c r="F104" s="188">
        <v>1850.47</v>
      </c>
      <c r="G104" s="188">
        <v>1850.47</v>
      </c>
      <c r="H104" s="188">
        <v>1850.47</v>
      </c>
      <c r="I104" s="188">
        <v>1850.47</v>
      </c>
      <c r="J104" s="188">
        <v>1850.47</v>
      </c>
      <c r="K104" s="188">
        <v>1850.47</v>
      </c>
      <c r="L104" s="188">
        <v>1850.47</v>
      </c>
      <c r="M104" s="188">
        <v>1850.47</v>
      </c>
      <c r="N104" s="188">
        <v>1850.47</v>
      </c>
      <c r="O104" s="188">
        <v>1850.47</v>
      </c>
      <c r="P104" s="185">
        <f t="shared" si="1"/>
        <v>22205.640000000003</v>
      </c>
    </row>
    <row r="105" spans="1:16" ht="14.25">
      <c r="A105" s="180"/>
      <c r="B105" s="197" t="s">
        <v>1233</v>
      </c>
      <c r="C105" s="186" t="s">
        <v>1028</v>
      </c>
      <c r="D105" s="188">
        <v>1771.86</v>
      </c>
      <c r="E105" s="189">
        <v>316.4</v>
      </c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  <c r="P105" s="185">
        <f t="shared" si="1"/>
        <v>2088.2599999999998</v>
      </c>
    </row>
    <row r="106" spans="1:16" ht="14.25">
      <c r="A106" s="180"/>
      <c r="B106" s="197" t="s">
        <v>1234</v>
      </c>
      <c r="C106" s="186" t="s">
        <v>1028</v>
      </c>
      <c r="D106" s="187"/>
      <c r="E106" s="188">
        <v>1455.46</v>
      </c>
      <c r="F106" s="188">
        <v>1771.86</v>
      </c>
      <c r="G106" s="188">
        <v>1771.86</v>
      </c>
      <c r="H106" s="188">
        <v>1771.86</v>
      </c>
      <c r="I106" s="188">
        <v>1771.86</v>
      </c>
      <c r="J106" s="188">
        <v>1771.86</v>
      </c>
      <c r="K106" s="188">
        <v>1771.86</v>
      </c>
      <c r="L106" s="188">
        <v>1771.86</v>
      </c>
      <c r="M106" s="188">
        <v>1771.86</v>
      </c>
      <c r="N106" s="188">
        <v>1771.86</v>
      </c>
      <c r="O106" s="188">
        <v>1771.86</v>
      </c>
      <c r="P106" s="185">
        <f t="shared" si="1"/>
        <v>19174.06</v>
      </c>
    </row>
    <row r="107" spans="1:16" ht="14.25">
      <c r="A107" s="180"/>
      <c r="B107" s="197" t="s">
        <v>1235</v>
      </c>
      <c r="C107" s="186" t="s">
        <v>1029</v>
      </c>
      <c r="D107" s="188">
        <v>2446.13</v>
      </c>
      <c r="E107" s="188">
        <v>2446.13</v>
      </c>
      <c r="F107" s="188">
        <v>2446.13</v>
      </c>
      <c r="G107" s="188">
        <v>2446.13</v>
      </c>
      <c r="H107" s="188">
        <v>2446.13</v>
      </c>
      <c r="I107" s="188">
        <v>2446.13</v>
      </c>
      <c r="J107" s="188">
        <v>2446.13</v>
      </c>
      <c r="K107" s="188">
        <v>2446.13</v>
      </c>
      <c r="L107" s="188">
        <v>2446.13</v>
      </c>
      <c r="M107" s="188">
        <v>2446.13</v>
      </c>
      <c r="N107" s="188">
        <v>2446.13</v>
      </c>
      <c r="O107" s="188">
        <v>2446.13</v>
      </c>
      <c r="P107" s="185">
        <f t="shared" si="1"/>
        <v>29353.56000000001</v>
      </c>
    </row>
    <row r="108" spans="1:16" ht="14.25">
      <c r="A108" s="180"/>
      <c r="B108" s="197" t="s">
        <v>1236</v>
      </c>
      <c r="C108" s="186" t="s">
        <v>1030</v>
      </c>
      <c r="D108" s="188">
        <v>1865.59</v>
      </c>
      <c r="E108" s="188">
        <v>1865.59</v>
      </c>
      <c r="F108" s="188">
        <v>1865.59</v>
      </c>
      <c r="G108" s="188">
        <v>1865.59</v>
      </c>
      <c r="H108" s="188">
        <v>1865.59</v>
      </c>
      <c r="I108" s="188">
        <v>1865.59</v>
      </c>
      <c r="J108" s="188">
        <v>1865.59</v>
      </c>
      <c r="K108" s="188">
        <v>1865.59</v>
      </c>
      <c r="L108" s="188">
        <v>1865.59</v>
      </c>
      <c r="M108" s="188">
        <v>1865.59</v>
      </c>
      <c r="N108" s="188">
        <v>1865.59</v>
      </c>
      <c r="O108" s="188">
        <v>1865.59</v>
      </c>
      <c r="P108" s="185">
        <f t="shared" si="1"/>
        <v>22387.079999999998</v>
      </c>
    </row>
    <row r="109" spans="1:16" ht="14.25">
      <c r="A109" s="180"/>
      <c r="B109" s="197" t="s">
        <v>1237</v>
      </c>
      <c r="C109" s="186" t="s">
        <v>1031</v>
      </c>
      <c r="D109" s="188">
        <v>1257.84</v>
      </c>
      <c r="E109" s="188">
        <v>1257.84</v>
      </c>
      <c r="F109" s="188">
        <v>1257.84</v>
      </c>
      <c r="G109" s="188">
        <v>1257.84</v>
      </c>
      <c r="H109" s="188">
        <v>1257.84</v>
      </c>
      <c r="I109" s="188">
        <v>1257.84</v>
      </c>
      <c r="J109" s="188">
        <v>1257.84</v>
      </c>
      <c r="K109" s="188">
        <v>1257.84</v>
      </c>
      <c r="L109" s="188">
        <v>1257.84</v>
      </c>
      <c r="M109" s="188">
        <v>1257.84</v>
      </c>
      <c r="N109" s="188">
        <v>1257.84</v>
      </c>
      <c r="O109" s="188">
        <v>1257.84</v>
      </c>
      <c r="P109" s="185">
        <f t="shared" si="1"/>
        <v>15094.08</v>
      </c>
    </row>
    <row r="110" spans="1:16" ht="14.25">
      <c r="A110" s="180"/>
      <c r="B110" s="197" t="s">
        <v>1238</v>
      </c>
      <c r="C110" s="186" t="s">
        <v>1032</v>
      </c>
      <c r="D110" s="188">
        <v>1768.83</v>
      </c>
      <c r="E110" s="188">
        <v>1768.83</v>
      </c>
      <c r="F110" s="188">
        <v>1768.83</v>
      </c>
      <c r="G110" s="188">
        <v>1768.83</v>
      </c>
      <c r="H110" s="188">
        <v>1768.83</v>
      </c>
      <c r="I110" s="188">
        <v>1768.83</v>
      </c>
      <c r="J110" s="188">
        <v>1768.83</v>
      </c>
      <c r="K110" s="188">
        <v>1768.83</v>
      </c>
      <c r="L110" s="188">
        <v>1768.83</v>
      </c>
      <c r="M110" s="188">
        <v>1768.83</v>
      </c>
      <c r="N110" s="188">
        <v>1768.83</v>
      </c>
      <c r="O110" s="188">
        <v>1768.83</v>
      </c>
      <c r="P110" s="185">
        <f t="shared" si="1"/>
        <v>21225.96</v>
      </c>
    </row>
    <row r="111" spans="1:16" ht="14.25">
      <c r="A111" s="180"/>
      <c r="B111" s="197" t="s">
        <v>1239</v>
      </c>
      <c r="C111" s="186" t="s">
        <v>1033</v>
      </c>
      <c r="D111" s="188">
        <v>2446.13</v>
      </c>
      <c r="E111" s="188">
        <v>2446.13</v>
      </c>
      <c r="F111" s="188">
        <v>2446.13</v>
      </c>
      <c r="G111" s="188">
        <v>2446.13</v>
      </c>
      <c r="H111" s="188">
        <v>2446.13</v>
      </c>
      <c r="I111" s="188">
        <v>2446.13</v>
      </c>
      <c r="J111" s="188">
        <v>2446.13</v>
      </c>
      <c r="K111" s="188">
        <v>2446.13</v>
      </c>
      <c r="L111" s="188">
        <v>2446.13</v>
      </c>
      <c r="M111" s="188">
        <v>2446.13</v>
      </c>
      <c r="N111" s="188">
        <v>2446.13</v>
      </c>
      <c r="O111" s="188">
        <v>2446.13</v>
      </c>
      <c r="P111" s="185">
        <f t="shared" si="1"/>
        <v>29353.56000000001</v>
      </c>
    </row>
    <row r="112" spans="1:16" ht="14.25">
      <c r="A112" s="180"/>
      <c r="B112" s="197" t="s">
        <v>1240</v>
      </c>
      <c r="C112" s="186" t="s">
        <v>1034</v>
      </c>
      <c r="D112" s="188">
        <v>1859.54</v>
      </c>
      <c r="E112" s="188">
        <v>1859.54</v>
      </c>
      <c r="F112" s="188">
        <v>1859.54</v>
      </c>
      <c r="G112" s="188">
        <v>1859.54</v>
      </c>
      <c r="H112" s="188">
        <v>1859.54</v>
      </c>
      <c r="I112" s="188">
        <v>1859.54</v>
      </c>
      <c r="J112" s="188">
        <v>1859.54</v>
      </c>
      <c r="K112" s="188">
        <v>1859.54</v>
      </c>
      <c r="L112" s="188">
        <v>1859.54</v>
      </c>
      <c r="M112" s="188">
        <v>1859.54</v>
      </c>
      <c r="N112" s="188">
        <v>1859.54</v>
      </c>
      <c r="O112" s="188">
        <v>1859.54</v>
      </c>
      <c r="P112" s="185">
        <f t="shared" si="1"/>
        <v>22314.480000000007</v>
      </c>
    </row>
    <row r="113" spans="1:16" ht="14.25">
      <c r="A113" s="180"/>
      <c r="B113" s="197" t="s">
        <v>1241</v>
      </c>
      <c r="C113" s="186" t="s">
        <v>1035</v>
      </c>
      <c r="D113" s="188">
        <v>1257.84</v>
      </c>
      <c r="E113" s="188">
        <v>1257.84</v>
      </c>
      <c r="F113" s="188">
        <v>1257.84</v>
      </c>
      <c r="G113" s="188">
        <v>1257.84</v>
      </c>
      <c r="H113" s="188">
        <v>1257.84</v>
      </c>
      <c r="I113" s="188">
        <v>1257.84</v>
      </c>
      <c r="J113" s="188">
        <v>1257.84</v>
      </c>
      <c r="K113" s="188">
        <v>1257.84</v>
      </c>
      <c r="L113" s="188">
        <v>1257.84</v>
      </c>
      <c r="M113" s="188">
        <v>1257.84</v>
      </c>
      <c r="N113" s="188">
        <v>1257.84</v>
      </c>
      <c r="O113" s="188">
        <v>1257.84</v>
      </c>
      <c r="P113" s="185">
        <f t="shared" si="1"/>
        <v>15094.08</v>
      </c>
    </row>
    <row r="114" spans="1:16" ht="14.25">
      <c r="A114" s="180"/>
      <c r="B114" s="197" t="s">
        <v>1242</v>
      </c>
      <c r="C114" s="186" t="s">
        <v>1036</v>
      </c>
      <c r="D114" s="188">
        <v>1777.9</v>
      </c>
      <c r="E114" s="188">
        <v>1777.9</v>
      </c>
      <c r="F114" s="188">
        <v>1777.9</v>
      </c>
      <c r="G114" s="188">
        <v>1777.9</v>
      </c>
      <c r="H114" s="188">
        <v>1777.9</v>
      </c>
      <c r="I114" s="188">
        <v>1777.9</v>
      </c>
      <c r="J114" s="188">
        <v>1777.9</v>
      </c>
      <c r="K114" s="188">
        <v>1777.9</v>
      </c>
      <c r="L114" s="188">
        <v>1777.9</v>
      </c>
      <c r="M114" s="188">
        <v>1777.9</v>
      </c>
      <c r="N114" s="188">
        <v>1777.9</v>
      </c>
      <c r="O114" s="188">
        <v>1777.9</v>
      </c>
      <c r="P114" s="185">
        <f t="shared" si="1"/>
        <v>21334.800000000003</v>
      </c>
    </row>
    <row r="115" spans="1:16" ht="14.25">
      <c r="A115" s="180"/>
      <c r="B115" s="197" t="s">
        <v>1243</v>
      </c>
      <c r="C115" s="186" t="s">
        <v>1037</v>
      </c>
      <c r="D115" s="188">
        <v>2446.13</v>
      </c>
      <c r="E115" s="188">
        <v>2446.13</v>
      </c>
      <c r="F115" s="188">
        <v>2446.13</v>
      </c>
      <c r="G115" s="188">
        <v>2446.13</v>
      </c>
      <c r="H115" s="188">
        <v>2446.13</v>
      </c>
      <c r="I115" s="188">
        <v>2446.13</v>
      </c>
      <c r="J115" s="188">
        <v>2446.13</v>
      </c>
      <c r="K115" s="188">
        <v>2446.13</v>
      </c>
      <c r="L115" s="188">
        <v>2446.13</v>
      </c>
      <c r="M115" s="188">
        <v>2446.13</v>
      </c>
      <c r="N115" s="188">
        <v>2446.13</v>
      </c>
      <c r="O115" s="188">
        <v>2446.13</v>
      </c>
      <c r="P115" s="185">
        <f t="shared" si="1"/>
        <v>29353.56000000001</v>
      </c>
    </row>
    <row r="116" spans="1:16" ht="14.25">
      <c r="A116" s="180"/>
      <c r="B116" s="197" t="s">
        <v>1244</v>
      </c>
      <c r="C116" s="186" t="s">
        <v>100</v>
      </c>
      <c r="D116" s="188">
        <v>1254.81</v>
      </c>
      <c r="E116" s="188">
        <v>1254.81</v>
      </c>
      <c r="F116" s="188">
        <v>1254.81</v>
      </c>
      <c r="G116" s="188">
        <v>1254.81</v>
      </c>
      <c r="H116" s="188">
        <v>1254.81</v>
      </c>
      <c r="I116" s="188">
        <v>1254.81</v>
      </c>
      <c r="J116" s="188">
        <v>1254.81</v>
      </c>
      <c r="K116" s="188">
        <v>1254.81</v>
      </c>
      <c r="L116" s="188">
        <v>1254.81</v>
      </c>
      <c r="M116" s="188">
        <v>1254.81</v>
      </c>
      <c r="N116" s="188">
        <v>1254.81</v>
      </c>
      <c r="O116" s="188">
        <v>1254.81</v>
      </c>
      <c r="P116" s="185">
        <f t="shared" si="1"/>
        <v>15057.719999999996</v>
      </c>
    </row>
    <row r="117" spans="1:16" ht="14.25">
      <c r="A117" s="180"/>
      <c r="B117" s="197" t="s">
        <v>1245</v>
      </c>
      <c r="C117" s="186" t="s">
        <v>1038</v>
      </c>
      <c r="D117" s="188">
        <v>1868.61</v>
      </c>
      <c r="E117" s="188">
        <v>1868.61</v>
      </c>
      <c r="F117" s="188">
        <v>1868.61</v>
      </c>
      <c r="G117" s="188">
        <v>1868.61</v>
      </c>
      <c r="H117" s="188">
        <v>1868.61</v>
      </c>
      <c r="I117" s="188">
        <v>1868.61</v>
      </c>
      <c r="J117" s="188">
        <v>1868.61</v>
      </c>
      <c r="K117" s="188">
        <v>1868.61</v>
      </c>
      <c r="L117" s="188">
        <v>1868.61</v>
      </c>
      <c r="M117" s="188">
        <v>1868.61</v>
      </c>
      <c r="N117" s="188">
        <v>1868.61</v>
      </c>
      <c r="O117" s="188">
        <v>1868.61</v>
      </c>
      <c r="P117" s="185">
        <f t="shared" si="1"/>
        <v>22423.320000000003</v>
      </c>
    </row>
    <row r="118" spans="1:16" ht="14.25">
      <c r="A118" s="180"/>
      <c r="B118" s="197" t="s">
        <v>1246</v>
      </c>
      <c r="C118" s="186" t="s">
        <v>1039</v>
      </c>
      <c r="D118" s="188">
        <v>1266.91</v>
      </c>
      <c r="E118" s="188">
        <v>1266.91</v>
      </c>
      <c r="F118" s="188">
        <v>1266.91</v>
      </c>
      <c r="G118" s="188">
        <v>1266.91</v>
      </c>
      <c r="H118" s="188">
        <v>1266.91</v>
      </c>
      <c r="I118" s="188">
        <v>1266.91</v>
      </c>
      <c r="J118" s="188">
        <v>1266.91</v>
      </c>
      <c r="K118" s="188">
        <v>1266.91</v>
      </c>
      <c r="L118" s="188">
        <v>1266.91</v>
      </c>
      <c r="M118" s="188">
        <v>1266.91</v>
      </c>
      <c r="N118" s="188">
        <v>1266.91</v>
      </c>
      <c r="O118" s="188">
        <v>1266.91</v>
      </c>
      <c r="P118" s="185">
        <f t="shared" si="1"/>
        <v>15202.92</v>
      </c>
    </row>
    <row r="119" spans="1:16" ht="14.25">
      <c r="A119" s="180"/>
      <c r="B119" s="197" t="s">
        <v>1247</v>
      </c>
      <c r="C119" s="186" t="s">
        <v>1040</v>
      </c>
      <c r="D119" s="188">
        <v>1777.9</v>
      </c>
      <c r="E119" s="188">
        <v>1777.9</v>
      </c>
      <c r="F119" s="188">
        <v>1777.9</v>
      </c>
      <c r="G119" s="188">
        <v>1777.9</v>
      </c>
      <c r="H119" s="188">
        <v>1777.9</v>
      </c>
      <c r="I119" s="188">
        <v>1777.9</v>
      </c>
      <c r="J119" s="188">
        <v>1777.9</v>
      </c>
      <c r="K119" s="188">
        <v>1777.9</v>
      </c>
      <c r="L119" s="188">
        <v>1777.9</v>
      </c>
      <c r="M119" s="188">
        <v>1777.9</v>
      </c>
      <c r="N119" s="188">
        <v>1777.9</v>
      </c>
      <c r="O119" s="188">
        <v>1777.9</v>
      </c>
      <c r="P119" s="185">
        <f t="shared" si="1"/>
        <v>21334.800000000003</v>
      </c>
    </row>
    <row r="120" spans="1:16" ht="14.25">
      <c r="A120" s="180"/>
      <c r="B120" s="197" t="s">
        <v>1248</v>
      </c>
      <c r="C120" s="186" t="s">
        <v>1041</v>
      </c>
      <c r="D120" s="188">
        <v>2355.42</v>
      </c>
      <c r="E120" s="188">
        <v>2355.42</v>
      </c>
      <c r="F120" s="188">
        <v>2355.42</v>
      </c>
      <c r="G120" s="188">
        <v>2355.42</v>
      </c>
      <c r="H120" s="188">
        <v>2355.42</v>
      </c>
      <c r="I120" s="188">
        <v>2355.42</v>
      </c>
      <c r="J120" s="188">
        <v>2355.42</v>
      </c>
      <c r="K120" s="188">
        <v>2355.42</v>
      </c>
      <c r="L120" s="188">
        <v>2355.42</v>
      </c>
      <c r="M120" s="188">
        <v>2355.42</v>
      </c>
      <c r="N120" s="188">
        <v>2355.42</v>
      </c>
      <c r="O120" s="188">
        <v>2355.42</v>
      </c>
      <c r="P120" s="185">
        <f t="shared" si="1"/>
        <v>28265.039999999994</v>
      </c>
    </row>
    <row r="121" spans="1:16" ht="14.25">
      <c r="A121" s="180"/>
      <c r="B121" s="197" t="s">
        <v>1249</v>
      </c>
      <c r="C121" s="186" t="s">
        <v>1042</v>
      </c>
      <c r="D121" s="188">
        <v>1853.49</v>
      </c>
      <c r="E121" s="188">
        <v>1853.49</v>
      </c>
      <c r="F121" s="188">
        <v>1853.49</v>
      </c>
      <c r="G121" s="188">
        <v>1853.49</v>
      </c>
      <c r="H121" s="188">
        <v>1853.49</v>
      </c>
      <c r="I121" s="188">
        <v>1853.49</v>
      </c>
      <c r="J121" s="188">
        <v>1853.49</v>
      </c>
      <c r="K121" s="188">
        <v>1853.49</v>
      </c>
      <c r="L121" s="188">
        <v>1853.49</v>
      </c>
      <c r="M121" s="188">
        <v>1853.49</v>
      </c>
      <c r="N121" s="188">
        <v>1853.49</v>
      </c>
      <c r="O121" s="188">
        <v>1853.49</v>
      </c>
      <c r="P121" s="185">
        <f t="shared" si="1"/>
        <v>22241.880000000005</v>
      </c>
    </row>
    <row r="122" spans="1:16" ht="14.25">
      <c r="A122" s="180"/>
      <c r="B122" s="197" t="s">
        <v>1250</v>
      </c>
      <c r="C122" s="186" t="s">
        <v>1043</v>
      </c>
      <c r="D122" s="188">
        <v>1239.69</v>
      </c>
      <c r="E122" s="188">
        <v>1239.69</v>
      </c>
      <c r="F122" s="188">
        <v>1239.69</v>
      </c>
      <c r="G122" s="188">
        <v>1239.69</v>
      </c>
      <c r="H122" s="188">
        <v>1239.69</v>
      </c>
      <c r="I122" s="188">
        <v>1239.69</v>
      </c>
      <c r="J122" s="188">
        <v>1239.69</v>
      </c>
      <c r="K122" s="188">
        <v>1239.69</v>
      </c>
      <c r="L122" s="188">
        <v>1239.69</v>
      </c>
      <c r="M122" s="188">
        <v>1239.69</v>
      </c>
      <c r="N122" s="188">
        <v>1239.69</v>
      </c>
      <c r="O122" s="188">
        <v>1239.69</v>
      </c>
      <c r="P122" s="185">
        <f t="shared" si="1"/>
        <v>14876.280000000004</v>
      </c>
    </row>
    <row r="123" spans="1:16" ht="14.25">
      <c r="A123" s="180"/>
      <c r="B123" s="197" t="s">
        <v>1251</v>
      </c>
      <c r="C123" s="186" t="s">
        <v>1044</v>
      </c>
      <c r="D123" s="188">
        <v>1690.22</v>
      </c>
      <c r="E123" s="188">
        <v>1690.22</v>
      </c>
      <c r="F123" s="188">
        <v>1690.22</v>
      </c>
      <c r="G123" s="188">
        <v>1690.22</v>
      </c>
      <c r="H123" s="188">
        <v>1690.22</v>
      </c>
      <c r="I123" s="188">
        <v>1690.22</v>
      </c>
      <c r="J123" s="188">
        <v>1690.22</v>
      </c>
      <c r="K123" s="188">
        <v>1690.22</v>
      </c>
      <c r="L123" s="188">
        <v>1690.22</v>
      </c>
      <c r="M123" s="188">
        <v>1690.22</v>
      </c>
      <c r="N123" s="188">
        <v>1690.22</v>
      </c>
      <c r="O123" s="188">
        <v>1690.22</v>
      </c>
      <c r="P123" s="185">
        <f t="shared" si="1"/>
        <v>20282.64</v>
      </c>
    </row>
    <row r="124" spans="1:16" ht="14.25">
      <c r="A124" s="180"/>
      <c r="B124" s="197" t="s">
        <v>1252</v>
      </c>
      <c r="C124" s="186" t="s">
        <v>1045</v>
      </c>
      <c r="D124" s="188">
        <v>2343.32</v>
      </c>
      <c r="E124" s="188">
        <v>2343.32</v>
      </c>
      <c r="F124" s="188">
        <v>2343.32</v>
      </c>
      <c r="G124" s="188">
        <v>2343.32</v>
      </c>
      <c r="H124" s="188">
        <v>2343.32</v>
      </c>
      <c r="I124" s="188">
        <v>2343.32</v>
      </c>
      <c r="J124" s="188">
        <v>2343.32</v>
      </c>
      <c r="K124" s="188">
        <v>2343.32</v>
      </c>
      <c r="L124" s="188">
        <v>2343.32</v>
      </c>
      <c r="M124" s="188">
        <v>2343.32</v>
      </c>
      <c r="N124" s="188">
        <v>2343.32</v>
      </c>
      <c r="O124" s="188">
        <v>2343.32</v>
      </c>
      <c r="P124" s="185">
        <f t="shared" si="1"/>
        <v>28119.84</v>
      </c>
    </row>
    <row r="125" spans="1:16" ht="14.25">
      <c r="A125" s="180"/>
      <c r="B125" s="197" t="s">
        <v>1253</v>
      </c>
      <c r="C125" s="186" t="s">
        <v>1046</v>
      </c>
      <c r="D125" s="188">
        <v>1835.35</v>
      </c>
      <c r="E125" s="188">
        <v>1835.35</v>
      </c>
      <c r="F125" s="188">
        <v>1835.35</v>
      </c>
      <c r="G125" s="188">
        <v>1835.35</v>
      </c>
      <c r="H125" s="188">
        <v>1835.35</v>
      </c>
      <c r="I125" s="188">
        <v>1835.35</v>
      </c>
      <c r="J125" s="188">
        <v>1835.35</v>
      </c>
      <c r="K125" s="188">
        <v>1835.35</v>
      </c>
      <c r="L125" s="188">
        <v>1835.35</v>
      </c>
      <c r="M125" s="188">
        <v>1835.35</v>
      </c>
      <c r="N125" s="188">
        <v>1835.35</v>
      </c>
      <c r="O125" s="188">
        <v>1835.35</v>
      </c>
      <c r="P125" s="185">
        <f t="shared" si="1"/>
        <v>22024.199999999997</v>
      </c>
    </row>
    <row r="126" spans="1:16" ht="14.25">
      <c r="A126" s="180"/>
      <c r="B126" s="197" t="s">
        <v>1254</v>
      </c>
      <c r="C126" s="186" t="s">
        <v>1047</v>
      </c>
      <c r="D126" s="188">
        <v>1251.79</v>
      </c>
      <c r="E126" s="188">
        <v>1251.79</v>
      </c>
      <c r="F126" s="188">
        <v>1251.79</v>
      </c>
      <c r="G126" s="188">
        <v>1251.79</v>
      </c>
      <c r="H126" s="188">
        <v>1251.79</v>
      </c>
      <c r="I126" s="188">
        <v>1251.79</v>
      </c>
      <c r="J126" s="188">
        <v>1251.79</v>
      </c>
      <c r="K126" s="188">
        <v>1251.79</v>
      </c>
      <c r="L126" s="188">
        <v>1251.79</v>
      </c>
      <c r="M126" s="188">
        <v>1251.79</v>
      </c>
      <c r="N126" s="188">
        <v>1251.79</v>
      </c>
      <c r="O126" s="188">
        <v>1251.79</v>
      </c>
      <c r="P126" s="185">
        <f t="shared" si="1"/>
        <v>15021.480000000003</v>
      </c>
    </row>
    <row r="127" spans="1:16" ht="14.25">
      <c r="A127" s="180"/>
      <c r="B127" s="197" t="s">
        <v>1255</v>
      </c>
      <c r="C127" s="186" t="s">
        <v>101</v>
      </c>
      <c r="D127" s="188">
        <v>1847.45</v>
      </c>
      <c r="E127" s="188">
        <v>1847.45</v>
      </c>
      <c r="F127" s="188">
        <v>1847.45</v>
      </c>
      <c r="G127" s="188">
        <v>1847.45</v>
      </c>
      <c r="H127" s="188">
        <v>1847.45</v>
      </c>
      <c r="I127" s="188">
        <v>1847.45</v>
      </c>
      <c r="J127" s="188">
        <v>1847.45</v>
      </c>
      <c r="K127" s="188">
        <v>1847.45</v>
      </c>
      <c r="L127" s="188">
        <v>1847.45</v>
      </c>
      <c r="M127" s="188">
        <v>1847.45</v>
      </c>
      <c r="N127" s="188">
        <v>1847.45</v>
      </c>
      <c r="O127" s="188">
        <v>1847.45</v>
      </c>
      <c r="P127" s="185">
        <f t="shared" si="1"/>
        <v>22169.400000000005</v>
      </c>
    </row>
    <row r="128" spans="1:16" ht="14.25">
      <c r="A128" s="180"/>
      <c r="B128" s="197" t="s">
        <v>1256</v>
      </c>
      <c r="C128" s="186" t="s">
        <v>102</v>
      </c>
      <c r="D128" s="188">
        <v>1753.71</v>
      </c>
      <c r="E128" s="188">
        <v>1753.71</v>
      </c>
      <c r="F128" s="188">
        <v>1753.71</v>
      </c>
      <c r="G128" s="188">
        <v>1753.71</v>
      </c>
      <c r="H128" s="188">
        <v>1753.71</v>
      </c>
      <c r="I128" s="188">
        <v>1753.71</v>
      </c>
      <c r="J128" s="188">
        <v>1753.71</v>
      </c>
      <c r="K128" s="188">
        <v>1753.71</v>
      </c>
      <c r="L128" s="188">
        <v>1753.71</v>
      </c>
      <c r="M128" s="188">
        <v>1753.71</v>
      </c>
      <c r="N128" s="188">
        <v>1753.71</v>
      </c>
      <c r="O128" s="188">
        <v>1753.71</v>
      </c>
      <c r="P128" s="185">
        <f t="shared" si="1"/>
        <v>21044.519999999993</v>
      </c>
    </row>
    <row r="129" spans="1:16" ht="14.25">
      <c r="A129" s="180"/>
      <c r="B129" s="197" t="s">
        <v>1257</v>
      </c>
      <c r="C129" s="186" t="s">
        <v>1048</v>
      </c>
      <c r="D129" s="188">
        <v>1678.12</v>
      </c>
      <c r="E129" s="188">
        <v>1678.12</v>
      </c>
      <c r="F129" s="188">
        <v>1678.12</v>
      </c>
      <c r="G129" s="188">
        <v>1678.12</v>
      </c>
      <c r="H129" s="188">
        <v>1678.12</v>
      </c>
      <c r="I129" s="188">
        <v>1678.12</v>
      </c>
      <c r="J129" s="188">
        <v>1678.12</v>
      </c>
      <c r="K129" s="188">
        <v>1678.12</v>
      </c>
      <c r="L129" s="188">
        <v>1678.12</v>
      </c>
      <c r="M129" s="188">
        <v>1678.12</v>
      </c>
      <c r="N129" s="188">
        <v>1678.12</v>
      </c>
      <c r="O129" s="188">
        <v>1678.12</v>
      </c>
      <c r="P129" s="185">
        <f t="shared" si="1"/>
        <v>20137.43999999999</v>
      </c>
    </row>
    <row r="130" spans="1:16" ht="14.25">
      <c r="A130" s="180"/>
      <c r="B130" s="197" t="s">
        <v>1258</v>
      </c>
      <c r="C130" s="186" t="s">
        <v>1049</v>
      </c>
      <c r="D130" s="188">
        <v>2352.4</v>
      </c>
      <c r="E130" s="188">
        <v>2352.4</v>
      </c>
      <c r="F130" s="188">
        <v>2352.4</v>
      </c>
      <c r="G130" s="188">
        <v>2352.4</v>
      </c>
      <c r="H130" s="188">
        <v>2352.4</v>
      </c>
      <c r="I130" s="188">
        <v>2352.4</v>
      </c>
      <c r="J130" s="188">
        <v>2352.4</v>
      </c>
      <c r="K130" s="188">
        <v>2352.4</v>
      </c>
      <c r="L130" s="188">
        <v>2352.4</v>
      </c>
      <c r="M130" s="188">
        <v>2352.4</v>
      </c>
      <c r="N130" s="188">
        <v>2352.4</v>
      </c>
      <c r="O130" s="188">
        <v>2352.4</v>
      </c>
      <c r="P130" s="185">
        <f t="shared" si="1"/>
        <v>28228.800000000007</v>
      </c>
    </row>
    <row r="131" spans="1:16" ht="14.25">
      <c r="A131" s="180"/>
      <c r="B131" s="197" t="s">
        <v>1259</v>
      </c>
      <c r="C131" s="186" t="s">
        <v>1050</v>
      </c>
      <c r="D131" s="188">
        <v>1835.35</v>
      </c>
      <c r="E131" s="188">
        <v>1835.35</v>
      </c>
      <c r="F131" s="188">
        <v>1835.35</v>
      </c>
      <c r="G131" s="188">
        <v>1835.35</v>
      </c>
      <c r="H131" s="188">
        <v>1835.35</v>
      </c>
      <c r="I131" s="188">
        <v>1835.35</v>
      </c>
      <c r="J131" s="188">
        <v>1835.35</v>
      </c>
      <c r="K131" s="188">
        <v>1835.35</v>
      </c>
      <c r="L131" s="188">
        <v>1835.35</v>
      </c>
      <c r="M131" s="189">
        <v>118.39</v>
      </c>
      <c r="N131" s="187"/>
      <c r="O131" s="187"/>
      <c r="P131" s="185">
        <f t="shared" si="1"/>
        <v>16636.54</v>
      </c>
    </row>
    <row r="132" spans="1:16" ht="14.25">
      <c r="A132" s="180"/>
      <c r="B132" s="197" t="s">
        <v>1260</v>
      </c>
      <c r="C132" s="186" t="s">
        <v>1050</v>
      </c>
      <c r="D132" s="187"/>
      <c r="E132" s="187"/>
      <c r="F132" s="187"/>
      <c r="G132" s="187"/>
      <c r="H132" s="187"/>
      <c r="I132" s="187"/>
      <c r="J132" s="187"/>
      <c r="K132" s="187"/>
      <c r="L132" s="187"/>
      <c r="M132" s="188">
        <v>1716.96</v>
      </c>
      <c r="N132" s="188">
        <v>1835.35</v>
      </c>
      <c r="O132" s="188">
        <v>1835.35</v>
      </c>
      <c r="P132" s="185">
        <f t="shared" si="1"/>
        <v>5387.66</v>
      </c>
    </row>
    <row r="133" spans="1:16" ht="14.25">
      <c r="A133" s="180"/>
      <c r="B133" s="197" t="s">
        <v>1261</v>
      </c>
      <c r="C133" s="186" t="s">
        <v>1051</v>
      </c>
      <c r="D133" s="188">
        <v>1245.74</v>
      </c>
      <c r="E133" s="188">
        <v>1245.74</v>
      </c>
      <c r="F133" s="188">
        <v>1245.74</v>
      </c>
      <c r="G133" s="188">
        <v>1245.74</v>
      </c>
      <c r="H133" s="188">
        <v>1245.74</v>
      </c>
      <c r="I133" s="188">
        <v>1245.74</v>
      </c>
      <c r="J133" s="188">
        <v>1245.74</v>
      </c>
      <c r="K133" s="188">
        <v>1245.74</v>
      </c>
      <c r="L133" s="188">
        <v>1245.74</v>
      </c>
      <c r="M133" s="188">
        <v>1245.74</v>
      </c>
      <c r="N133" s="188">
        <v>1245.74</v>
      </c>
      <c r="O133" s="188">
        <v>1245.74</v>
      </c>
      <c r="P133" s="185">
        <f t="shared" si="1"/>
        <v>14948.88</v>
      </c>
    </row>
    <row r="134" spans="1:16" ht="14.25">
      <c r="A134" s="180"/>
      <c r="B134" s="197" t="s">
        <v>1262</v>
      </c>
      <c r="C134" s="186" t="s">
        <v>1052</v>
      </c>
      <c r="D134" s="188">
        <v>1690.22</v>
      </c>
      <c r="E134" s="188">
        <v>1690.22</v>
      </c>
      <c r="F134" s="188">
        <v>1690.22</v>
      </c>
      <c r="G134" s="188">
        <v>1690.22</v>
      </c>
      <c r="H134" s="188">
        <v>1690.22</v>
      </c>
      <c r="I134" s="188">
        <v>1690.22</v>
      </c>
      <c r="J134" s="188">
        <v>1690.22</v>
      </c>
      <c r="K134" s="188">
        <v>1690.22</v>
      </c>
      <c r="L134" s="188">
        <v>1690.22</v>
      </c>
      <c r="M134" s="188">
        <v>1690.22</v>
      </c>
      <c r="N134" s="188">
        <v>1690.22</v>
      </c>
      <c r="O134" s="188">
        <v>1690.22</v>
      </c>
      <c r="P134" s="185">
        <f t="shared" si="1"/>
        <v>20282.64</v>
      </c>
    </row>
    <row r="135" spans="1:16" ht="14.25">
      <c r="A135" s="180"/>
      <c r="B135" s="197" t="s">
        <v>1263</v>
      </c>
      <c r="C135" s="186" t="s">
        <v>1053</v>
      </c>
      <c r="D135" s="188">
        <v>2346.35</v>
      </c>
      <c r="E135" s="188">
        <v>2346.35</v>
      </c>
      <c r="F135" s="188">
        <v>2346.35</v>
      </c>
      <c r="G135" s="188">
        <v>2346.35</v>
      </c>
      <c r="H135" s="188">
        <v>2346.35</v>
      </c>
      <c r="I135" s="188">
        <v>2346.35</v>
      </c>
      <c r="J135" s="188">
        <v>2346.35</v>
      </c>
      <c r="K135" s="188">
        <v>2346.35</v>
      </c>
      <c r="L135" s="188">
        <v>2346.35</v>
      </c>
      <c r="M135" s="188">
        <v>2346.35</v>
      </c>
      <c r="N135" s="188">
        <v>2346.35</v>
      </c>
      <c r="O135" s="188">
        <v>2346.35</v>
      </c>
      <c r="P135" s="185">
        <f t="shared" si="1"/>
        <v>28156.199999999993</v>
      </c>
    </row>
    <row r="136" spans="1:16" ht="14.25">
      <c r="A136" s="180"/>
      <c r="B136" s="197" t="s">
        <v>1264</v>
      </c>
      <c r="C136" s="186" t="s">
        <v>1054</v>
      </c>
      <c r="D136" s="188">
        <v>1832.33</v>
      </c>
      <c r="E136" s="188">
        <v>1832.33</v>
      </c>
      <c r="F136" s="188">
        <v>1832.33</v>
      </c>
      <c r="G136" s="188">
        <v>1832.33</v>
      </c>
      <c r="H136" s="188">
        <v>1832.33</v>
      </c>
      <c r="I136" s="188">
        <v>1832.33</v>
      </c>
      <c r="J136" s="188">
        <v>1832.33</v>
      </c>
      <c r="K136" s="188">
        <v>1832.33</v>
      </c>
      <c r="L136" s="188">
        <v>1832.33</v>
      </c>
      <c r="M136" s="188">
        <v>1832.33</v>
      </c>
      <c r="N136" s="188">
        <v>1832.33</v>
      </c>
      <c r="O136" s="188">
        <v>1832.33</v>
      </c>
      <c r="P136" s="185">
        <f t="shared" si="1"/>
        <v>21987.960000000006</v>
      </c>
    </row>
    <row r="137" spans="1:16" ht="14.25">
      <c r="A137" s="180"/>
      <c r="B137" s="197" t="s">
        <v>1265</v>
      </c>
      <c r="C137" s="186" t="s">
        <v>1055</v>
      </c>
      <c r="D137" s="188">
        <v>1248.76</v>
      </c>
      <c r="E137" s="188">
        <v>1248.76</v>
      </c>
      <c r="F137" s="188">
        <v>1248.76</v>
      </c>
      <c r="G137" s="188">
        <v>1248.76</v>
      </c>
      <c r="H137" s="188">
        <v>1248.76</v>
      </c>
      <c r="I137" s="188">
        <v>1248.76</v>
      </c>
      <c r="J137" s="188">
        <v>1248.76</v>
      </c>
      <c r="K137" s="188">
        <v>1248.76</v>
      </c>
      <c r="L137" s="188">
        <v>1248.76</v>
      </c>
      <c r="M137" s="188">
        <v>1248.76</v>
      </c>
      <c r="N137" s="188">
        <v>1248.76</v>
      </c>
      <c r="O137" s="188">
        <v>1248.76</v>
      </c>
      <c r="P137" s="185">
        <f aca="true" t="shared" si="2" ref="P137:P197">SUM(D137:O137)</f>
        <v>14985.12</v>
      </c>
    </row>
    <row r="138" spans="1:16" ht="14.25">
      <c r="A138" s="180"/>
      <c r="B138" s="197" t="s">
        <v>1266</v>
      </c>
      <c r="C138" s="186" t="s">
        <v>1056</v>
      </c>
      <c r="D138" s="188">
        <v>1687.19</v>
      </c>
      <c r="E138" s="188">
        <v>1687.19</v>
      </c>
      <c r="F138" s="188">
        <v>1687.19</v>
      </c>
      <c r="G138" s="188">
        <v>1687.19</v>
      </c>
      <c r="H138" s="188">
        <v>1687.19</v>
      </c>
      <c r="I138" s="188">
        <v>1687.19</v>
      </c>
      <c r="J138" s="188">
        <v>1687.19</v>
      </c>
      <c r="K138" s="188">
        <v>1687.19</v>
      </c>
      <c r="L138" s="188">
        <v>1687.19</v>
      </c>
      <c r="M138" s="188">
        <v>1687.19</v>
      </c>
      <c r="N138" s="188">
        <v>1687.19</v>
      </c>
      <c r="O138" s="188">
        <v>1687.19</v>
      </c>
      <c r="P138" s="185">
        <f t="shared" si="2"/>
        <v>20246.28</v>
      </c>
    </row>
    <row r="139" spans="1:16" ht="14.25">
      <c r="A139" s="180"/>
      <c r="B139" s="197" t="s">
        <v>1267</v>
      </c>
      <c r="C139" s="186" t="s">
        <v>1057</v>
      </c>
      <c r="D139" s="187"/>
      <c r="E139" s="188">
        <v>3655.11</v>
      </c>
      <c r="F139" s="187"/>
      <c r="G139" s="187"/>
      <c r="H139" s="187"/>
      <c r="I139" s="187"/>
      <c r="J139" s="187"/>
      <c r="K139" s="187"/>
      <c r="L139" s="187"/>
      <c r="M139" s="187"/>
      <c r="N139" s="187"/>
      <c r="O139" s="187"/>
      <c r="P139" s="185">
        <f t="shared" si="2"/>
        <v>3655.11</v>
      </c>
    </row>
    <row r="140" spans="1:16" ht="14.25">
      <c r="A140" s="180"/>
      <c r="B140" s="197" t="s">
        <v>1268</v>
      </c>
      <c r="C140" s="186" t="s">
        <v>1057</v>
      </c>
      <c r="D140" s="188">
        <v>2346.35</v>
      </c>
      <c r="E140" s="188">
        <v>-1308.76</v>
      </c>
      <c r="F140" s="188">
        <v>2346.35</v>
      </c>
      <c r="G140" s="188">
        <v>2346.35</v>
      </c>
      <c r="H140" s="188">
        <v>2346.35</v>
      </c>
      <c r="I140" s="188">
        <v>2346.35</v>
      </c>
      <c r="J140" s="188">
        <v>2346.35</v>
      </c>
      <c r="K140" s="188">
        <v>2346.35</v>
      </c>
      <c r="L140" s="188">
        <v>2346.35</v>
      </c>
      <c r="M140" s="188">
        <v>2346.35</v>
      </c>
      <c r="N140" s="188">
        <v>2346.35</v>
      </c>
      <c r="O140" s="188">
        <v>2346.35</v>
      </c>
      <c r="P140" s="185">
        <f t="shared" si="2"/>
        <v>24501.089999999997</v>
      </c>
    </row>
    <row r="141" spans="1:16" ht="14.25">
      <c r="A141" s="180"/>
      <c r="B141" s="197" t="s">
        <v>1269</v>
      </c>
      <c r="C141" s="186" t="s">
        <v>103</v>
      </c>
      <c r="D141" s="188">
        <v>2288.9</v>
      </c>
      <c r="E141" s="188">
        <v>2288.9</v>
      </c>
      <c r="F141" s="188">
        <v>2288.9</v>
      </c>
      <c r="G141" s="188">
        <v>2288.9</v>
      </c>
      <c r="H141" s="188">
        <v>2288.9</v>
      </c>
      <c r="I141" s="188">
        <v>2288.9</v>
      </c>
      <c r="J141" s="188">
        <v>2288.9</v>
      </c>
      <c r="K141" s="188">
        <v>2288.9</v>
      </c>
      <c r="L141" s="188">
        <v>2288.9</v>
      </c>
      <c r="M141" s="188">
        <v>2288.9</v>
      </c>
      <c r="N141" s="188">
        <v>2288.9</v>
      </c>
      <c r="O141" s="188">
        <v>2288.9</v>
      </c>
      <c r="P141" s="185">
        <f t="shared" si="2"/>
        <v>27466.800000000007</v>
      </c>
    </row>
    <row r="142" spans="1:16" ht="14.25">
      <c r="A142" s="180"/>
      <c r="B142" s="197" t="s">
        <v>1270</v>
      </c>
      <c r="C142" s="186" t="s">
        <v>1058</v>
      </c>
      <c r="D142" s="188">
        <v>1835.35</v>
      </c>
      <c r="E142" s="188">
        <v>1835.35</v>
      </c>
      <c r="F142" s="188">
        <v>1835.35</v>
      </c>
      <c r="G142" s="188">
        <v>1835.35</v>
      </c>
      <c r="H142" s="188">
        <v>1835.35</v>
      </c>
      <c r="I142" s="188">
        <v>1835.35</v>
      </c>
      <c r="J142" s="188">
        <v>1835.35</v>
      </c>
      <c r="K142" s="188">
        <v>1835.35</v>
      </c>
      <c r="L142" s="188">
        <v>1835.35</v>
      </c>
      <c r="M142" s="188">
        <v>1835.35</v>
      </c>
      <c r="N142" s="188">
        <v>1835.35</v>
      </c>
      <c r="O142" s="188">
        <v>1835.35</v>
      </c>
      <c r="P142" s="185">
        <f t="shared" si="2"/>
        <v>22024.199999999997</v>
      </c>
    </row>
    <row r="143" spans="1:16" ht="14.25">
      <c r="A143" s="180"/>
      <c r="B143" s="197" t="s">
        <v>1271</v>
      </c>
      <c r="C143" s="186" t="s">
        <v>1059</v>
      </c>
      <c r="D143" s="188">
        <v>1239.69</v>
      </c>
      <c r="E143" s="188">
        <v>1239.69</v>
      </c>
      <c r="F143" s="188">
        <v>1239.69</v>
      </c>
      <c r="G143" s="188">
        <v>1239.69</v>
      </c>
      <c r="H143" s="188">
        <v>1239.69</v>
      </c>
      <c r="I143" s="188">
        <v>1239.69</v>
      </c>
      <c r="J143" s="188">
        <v>1239.69</v>
      </c>
      <c r="K143" s="188">
        <v>1239.69</v>
      </c>
      <c r="L143" s="188">
        <v>1239.69</v>
      </c>
      <c r="M143" s="188">
        <v>1239.69</v>
      </c>
      <c r="N143" s="188">
        <v>1239.69</v>
      </c>
      <c r="O143" s="188">
        <v>1239.69</v>
      </c>
      <c r="P143" s="185">
        <f t="shared" si="2"/>
        <v>14876.280000000004</v>
      </c>
    </row>
    <row r="144" spans="1:16" ht="14.25">
      <c r="A144" s="180"/>
      <c r="B144" s="197" t="s">
        <v>1272</v>
      </c>
      <c r="C144" s="186" t="s">
        <v>1060</v>
      </c>
      <c r="D144" s="188">
        <v>1681.15</v>
      </c>
      <c r="E144" s="188">
        <v>1681.15</v>
      </c>
      <c r="F144" s="188">
        <v>1681.15</v>
      </c>
      <c r="G144" s="188">
        <v>1681.15</v>
      </c>
      <c r="H144" s="188">
        <v>1681.15</v>
      </c>
      <c r="I144" s="188">
        <v>1232.84</v>
      </c>
      <c r="J144" s="187"/>
      <c r="K144" s="187"/>
      <c r="L144" s="187"/>
      <c r="M144" s="187"/>
      <c r="N144" s="187"/>
      <c r="O144" s="187"/>
      <c r="P144" s="185">
        <f t="shared" si="2"/>
        <v>9638.59</v>
      </c>
    </row>
    <row r="145" spans="1:16" ht="14.25">
      <c r="A145" s="180"/>
      <c r="B145" s="197" t="s">
        <v>1273</v>
      </c>
      <c r="C145" s="186" t="s">
        <v>1060</v>
      </c>
      <c r="D145" s="187"/>
      <c r="E145" s="187"/>
      <c r="F145" s="187"/>
      <c r="G145" s="187"/>
      <c r="H145" s="187"/>
      <c r="I145" s="189">
        <v>448.31</v>
      </c>
      <c r="J145" s="188">
        <v>1681.15</v>
      </c>
      <c r="K145" s="188">
        <v>1681.14</v>
      </c>
      <c r="L145" s="188">
        <v>1681.15</v>
      </c>
      <c r="M145" s="188">
        <v>1681.15</v>
      </c>
      <c r="N145" s="188">
        <v>1681.15</v>
      </c>
      <c r="O145" s="188">
        <v>1681.15</v>
      </c>
      <c r="P145" s="185">
        <f t="shared" si="2"/>
        <v>10535.199999999999</v>
      </c>
    </row>
    <row r="146" spans="1:16" ht="14.25">
      <c r="A146" s="180"/>
      <c r="B146" s="197" t="s">
        <v>1274</v>
      </c>
      <c r="C146" s="186" t="s">
        <v>1061</v>
      </c>
      <c r="D146" s="188">
        <v>2346.35</v>
      </c>
      <c r="E146" s="188">
        <v>2346.35</v>
      </c>
      <c r="F146" s="188">
        <v>2346.35</v>
      </c>
      <c r="G146" s="188">
        <v>2346.35</v>
      </c>
      <c r="H146" s="188">
        <v>2346.35</v>
      </c>
      <c r="I146" s="188">
        <v>2346.35</v>
      </c>
      <c r="J146" s="188">
        <v>2346.35</v>
      </c>
      <c r="K146" s="188">
        <v>2346.35</v>
      </c>
      <c r="L146" s="188">
        <v>2346.35</v>
      </c>
      <c r="M146" s="188">
        <v>2346.35</v>
      </c>
      <c r="N146" s="188">
        <v>2346.35</v>
      </c>
      <c r="O146" s="188">
        <v>2346.35</v>
      </c>
      <c r="P146" s="185">
        <f t="shared" si="2"/>
        <v>28156.199999999993</v>
      </c>
    </row>
    <row r="147" spans="1:16" ht="14.25">
      <c r="A147" s="180"/>
      <c r="B147" s="197" t="s">
        <v>1275</v>
      </c>
      <c r="C147" s="186" t="s">
        <v>1062</v>
      </c>
      <c r="D147" s="188">
        <v>1841.4</v>
      </c>
      <c r="E147" s="188">
        <v>1841.4</v>
      </c>
      <c r="F147" s="188">
        <v>1841.4</v>
      </c>
      <c r="G147" s="188">
        <v>1841.4</v>
      </c>
      <c r="H147" s="188">
        <v>1841.4</v>
      </c>
      <c r="I147" s="188">
        <v>1841.4</v>
      </c>
      <c r="J147" s="188">
        <v>1841.4</v>
      </c>
      <c r="K147" s="188">
        <v>1841.4</v>
      </c>
      <c r="L147" s="188">
        <v>1841.4</v>
      </c>
      <c r="M147" s="188">
        <v>1841.4</v>
      </c>
      <c r="N147" s="188">
        <v>1841.4</v>
      </c>
      <c r="O147" s="188">
        <v>1841.4</v>
      </c>
      <c r="P147" s="185">
        <f t="shared" si="2"/>
        <v>22096.800000000003</v>
      </c>
    </row>
    <row r="148" spans="1:16" ht="14.25">
      <c r="A148" s="180"/>
      <c r="B148" s="197" t="s">
        <v>1276</v>
      </c>
      <c r="C148" s="186" t="s">
        <v>1063</v>
      </c>
      <c r="D148" s="188">
        <v>1242.72</v>
      </c>
      <c r="E148" s="188">
        <v>1242.72</v>
      </c>
      <c r="F148" s="188">
        <v>1242.72</v>
      </c>
      <c r="G148" s="188">
        <v>1242.72</v>
      </c>
      <c r="H148" s="188">
        <v>1242.72</v>
      </c>
      <c r="I148" s="188">
        <v>1242.72</v>
      </c>
      <c r="J148" s="188">
        <v>1242.72</v>
      </c>
      <c r="K148" s="188">
        <v>1242.72</v>
      </c>
      <c r="L148" s="188">
        <v>1242.72</v>
      </c>
      <c r="M148" s="188">
        <v>1242.72</v>
      </c>
      <c r="N148" s="188">
        <v>1242.72</v>
      </c>
      <c r="O148" s="188">
        <v>1242.72</v>
      </c>
      <c r="P148" s="185">
        <f t="shared" si="2"/>
        <v>14912.639999999998</v>
      </c>
    </row>
    <row r="149" spans="1:16" ht="14.25">
      <c r="A149" s="180"/>
      <c r="B149" s="197" t="s">
        <v>1277</v>
      </c>
      <c r="C149" s="186" t="s">
        <v>1064</v>
      </c>
      <c r="D149" s="188">
        <v>1678.12</v>
      </c>
      <c r="E149" s="188">
        <v>1678.12</v>
      </c>
      <c r="F149" s="188">
        <v>1678.12</v>
      </c>
      <c r="G149" s="188">
        <v>1678.12</v>
      </c>
      <c r="H149" s="188">
        <v>1678.12</v>
      </c>
      <c r="I149" s="188">
        <v>1678.12</v>
      </c>
      <c r="J149" s="188">
        <v>1678.12</v>
      </c>
      <c r="K149" s="188">
        <v>1678.12</v>
      </c>
      <c r="L149" s="188">
        <v>1678.12</v>
      </c>
      <c r="M149" s="188">
        <v>1678.12</v>
      </c>
      <c r="N149" s="188">
        <v>1678.12</v>
      </c>
      <c r="O149" s="188">
        <v>1678.12</v>
      </c>
      <c r="P149" s="185">
        <f t="shared" si="2"/>
        <v>20137.43999999999</v>
      </c>
    </row>
    <row r="150" spans="1:16" ht="14.25">
      <c r="A150" s="180"/>
      <c r="B150" s="197" t="s">
        <v>1278</v>
      </c>
      <c r="C150" s="186" t="s">
        <v>1065</v>
      </c>
      <c r="D150" s="188">
        <v>2349.37</v>
      </c>
      <c r="E150" s="188">
        <v>2349.37</v>
      </c>
      <c r="F150" s="188">
        <v>2349.37</v>
      </c>
      <c r="G150" s="188">
        <v>2349.37</v>
      </c>
      <c r="H150" s="188">
        <v>2349.37</v>
      </c>
      <c r="I150" s="188">
        <v>2349.37</v>
      </c>
      <c r="J150" s="188">
        <v>2349.37</v>
      </c>
      <c r="K150" s="188">
        <v>2349.37</v>
      </c>
      <c r="L150" s="188">
        <v>2349.37</v>
      </c>
      <c r="M150" s="188">
        <v>2349.37</v>
      </c>
      <c r="N150" s="188">
        <v>2349.37</v>
      </c>
      <c r="O150" s="188">
        <v>2349.37</v>
      </c>
      <c r="P150" s="185">
        <f t="shared" si="2"/>
        <v>28192.43999999999</v>
      </c>
    </row>
    <row r="151" spans="1:16" ht="14.25">
      <c r="A151" s="180"/>
      <c r="B151" s="197" t="s">
        <v>1279</v>
      </c>
      <c r="C151" s="186" t="s">
        <v>1066</v>
      </c>
      <c r="D151" s="188">
        <v>1835.35</v>
      </c>
      <c r="E151" s="188">
        <v>1835.35</v>
      </c>
      <c r="F151" s="188">
        <v>1835.35</v>
      </c>
      <c r="G151" s="188">
        <v>1835.35</v>
      </c>
      <c r="H151" s="188">
        <v>1835.35</v>
      </c>
      <c r="I151" s="188">
        <v>1835.35</v>
      </c>
      <c r="J151" s="188">
        <v>1835.35</v>
      </c>
      <c r="K151" s="188">
        <v>1835.35</v>
      </c>
      <c r="L151" s="188">
        <v>1835.35</v>
      </c>
      <c r="M151" s="188">
        <v>1835.35</v>
      </c>
      <c r="N151" s="188">
        <v>1835.35</v>
      </c>
      <c r="O151" s="188">
        <v>1835.35</v>
      </c>
      <c r="P151" s="185">
        <f t="shared" si="2"/>
        <v>22024.199999999997</v>
      </c>
    </row>
    <row r="152" spans="1:16" ht="14.25">
      <c r="A152" s="180"/>
      <c r="B152" s="197" t="s">
        <v>1280</v>
      </c>
      <c r="C152" s="186" t="s">
        <v>1067</v>
      </c>
      <c r="D152" s="188">
        <v>1254.81</v>
      </c>
      <c r="E152" s="188">
        <v>1254.81</v>
      </c>
      <c r="F152" s="188">
        <v>1254.81</v>
      </c>
      <c r="G152" s="188">
        <v>1254.81</v>
      </c>
      <c r="H152" s="188">
        <v>1254.81</v>
      </c>
      <c r="I152" s="188">
        <v>1254.81</v>
      </c>
      <c r="J152" s="188">
        <v>1254.81</v>
      </c>
      <c r="K152" s="188">
        <v>1254.81</v>
      </c>
      <c r="L152" s="188">
        <v>1254.81</v>
      </c>
      <c r="M152" s="188">
        <v>1254.81</v>
      </c>
      <c r="N152" s="188">
        <v>1254.81</v>
      </c>
      <c r="O152" s="188">
        <v>1254.81</v>
      </c>
      <c r="P152" s="185">
        <f t="shared" si="2"/>
        <v>15057.719999999996</v>
      </c>
    </row>
    <row r="153" spans="1:16" ht="14.25">
      <c r="A153" s="180"/>
      <c r="B153" s="197" t="s">
        <v>1281</v>
      </c>
      <c r="C153" s="186" t="s">
        <v>104</v>
      </c>
      <c r="D153" s="188">
        <v>1832.33</v>
      </c>
      <c r="E153" s="188">
        <v>1832.33</v>
      </c>
      <c r="F153" s="188">
        <v>1832.33</v>
      </c>
      <c r="G153" s="188">
        <v>1832.33</v>
      </c>
      <c r="H153" s="188">
        <v>1832.33</v>
      </c>
      <c r="I153" s="188">
        <v>1832.33</v>
      </c>
      <c r="J153" s="188">
        <v>1832.33</v>
      </c>
      <c r="K153" s="188">
        <v>1832.33</v>
      </c>
      <c r="L153" s="188">
        <v>1832.33</v>
      </c>
      <c r="M153" s="188">
        <v>1832.33</v>
      </c>
      <c r="N153" s="188">
        <v>1832.33</v>
      </c>
      <c r="O153" s="188">
        <v>1832.33</v>
      </c>
      <c r="P153" s="185">
        <f t="shared" si="2"/>
        <v>21987.960000000006</v>
      </c>
    </row>
    <row r="154" spans="1:16" ht="14.25">
      <c r="A154" s="180"/>
      <c r="B154" s="197" t="s">
        <v>1282</v>
      </c>
      <c r="C154" s="186" t="s">
        <v>1068</v>
      </c>
      <c r="D154" s="188">
        <v>1684.17</v>
      </c>
      <c r="E154" s="188">
        <v>1684.17</v>
      </c>
      <c r="F154" s="188">
        <v>1684.17</v>
      </c>
      <c r="G154" s="188">
        <v>1684.17</v>
      </c>
      <c r="H154" s="188">
        <v>1684.17</v>
      </c>
      <c r="I154" s="188">
        <v>1684.17</v>
      </c>
      <c r="J154" s="188">
        <v>1684.17</v>
      </c>
      <c r="K154" s="188">
        <v>1684.17</v>
      </c>
      <c r="L154" s="188">
        <v>1684.17</v>
      </c>
      <c r="M154" s="188">
        <v>1684.17</v>
      </c>
      <c r="N154" s="188">
        <v>1684.17</v>
      </c>
      <c r="O154" s="188">
        <v>1684.17</v>
      </c>
      <c r="P154" s="185">
        <f t="shared" si="2"/>
        <v>20210.04</v>
      </c>
    </row>
    <row r="155" spans="1:16" ht="14.25">
      <c r="A155" s="180"/>
      <c r="B155" s="197" t="s">
        <v>1283</v>
      </c>
      <c r="C155" s="186" t="s">
        <v>1069</v>
      </c>
      <c r="D155" s="188">
        <v>2440.08</v>
      </c>
      <c r="E155" s="188">
        <v>2440.08</v>
      </c>
      <c r="F155" s="188">
        <v>2440.08</v>
      </c>
      <c r="G155" s="188">
        <v>2440.08</v>
      </c>
      <c r="H155" s="188">
        <v>2440.08</v>
      </c>
      <c r="I155" s="188">
        <v>2440.08</v>
      </c>
      <c r="J155" s="188">
        <v>2440.08</v>
      </c>
      <c r="K155" s="188">
        <v>2440.08</v>
      </c>
      <c r="L155" s="188">
        <v>2440.08</v>
      </c>
      <c r="M155" s="188">
        <v>2440.08</v>
      </c>
      <c r="N155" s="188">
        <v>2440.08</v>
      </c>
      <c r="O155" s="188">
        <v>2440.08</v>
      </c>
      <c r="P155" s="185">
        <f t="shared" si="2"/>
        <v>29280.960000000006</v>
      </c>
    </row>
    <row r="156" spans="1:16" ht="14.25">
      <c r="A156" s="180"/>
      <c r="B156" s="197" t="s">
        <v>1284</v>
      </c>
      <c r="C156" s="186" t="s">
        <v>1070</v>
      </c>
      <c r="D156" s="188">
        <v>1859.54</v>
      </c>
      <c r="E156" s="188">
        <v>1859.54</v>
      </c>
      <c r="F156" s="188">
        <v>1859.54</v>
      </c>
      <c r="G156" s="188">
        <v>1859.54</v>
      </c>
      <c r="H156" s="188">
        <v>1859.54</v>
      </c>
      <c r="I156" s="188">
        <v>1859.54</v>
      </c>
      <c r="J156" s="188">
        <v>1859.54</v>
      </c>
      <c r="K156" s="188">
        <v>1859.54</v>
      </c>
      <c r="L156" s="188">
        <v>1859.54</v>
      </c>
      <c r="M156" s="188">
        <v>1859.54</v>
      </c>
      <c r="N156" s="188">
        <v>1859.54</v>
      </c>
      <c r="O156" s="188">
        <v>1859.54</v>
      </c>
      <c r="P156" s="185">
        <f t="shared" si="2"/>
        <v>22314.480000000007</v>
      </c>
    </row>
    <row r="157" spans="1:16" ht="14.25">
      <c r="A157" s="180"/>
      <c r="B157" s="197" t="s">
        <v>1285</v>
      </c>
      <c r="C157" s="186" t="s">
        <v>1071</v>
      </c>
      <c r="D157" s="188">
        <v>1254.81</v>
      </c>
      <c r="E157" s="188">
        <v>1254.81</v>
      </c>
      <c r="F157" s="188">
        <v>1254.81</v>
      </c>
      <c r="G157" s="188">
        <v>1254.81</v>
      </c>
      <c r="H157" s="188">
        <v>1254.81</v>
      </c>
      <c r="I157" s="188">
        <v>1254.81</v>
      </c>
      <c r="J157" s="188">
        <v>1254.81</v>
      </c>
      <c r="K157" s="188">
        <v>1254.81</v>
      </c>
      <c r="L157" s="188">
        <v>1254.81</v>
      </c>
      <c r="M157" s="188">
        <v>1254.81</v>
      </c>
      <c r="N157" s="188">
        <v>1254.81</v>
      </c>
      <c r="O157" s="188">
        <v>1254.81</v>
      </c>
      <c r="P157" s="185">
        <f t="shared" si="2"/>
        <v>15057.719999999996</v>
      </c>
    </row>
    <row r="158" spans="1:16" ht="14.25">
      <c r="A158" s="180"/>
      <c r="B158" s="197" t="s">
        <v>1286</v>
      </c>
      <c r="C158" s="186" t="s">
        <v>1072</v>
      </c>
      <c r="D158" s="188">
        <v>1714.41</v>
      </c>
      <c r="E158" s="188">
        <v>1714.41</v>
      </c>
      <c r="F158" s="188">
        <v>1714.41</v>
      </c>
      <c r="G158" s="188">
        <v>1714.41</v>
      </c>
      <c r="H158" s="188">
        <v>1714.41</v>
      </c>
      <c r="I158" s="188">
        <v>1714.41</v>
      </c>
      <c r="J158" s="188">
        <v>1714.41</v>
      </c>
      <c r="K158" s="188">
        <v>1714.41</v>
      </c>
      <c r="L158" s="188">
        <v>1714.41</v>
      </c>
      <c r="M158" s="188">
        <v>1714.41</v>
      </c>
      <c r="N158" s="188">
        <v>1714.41</v>
      </c>
      <c r="O158" s="188">
        <v>1714.41</v>
      </c>
      <c r="P158" s="185">
        <f t="shared" si="2"/>
        <v>20572.920000000002</v>
      </c>
    </row>
    <row r="159" spans="1:16" ht="14.25">
      <c r="A159" s="180"/>
      <c r="B159" s="197" t="s">
        <v>1287</v>
      </c>
      <c r="C159" s="186" t="s">
        <v>1073</v>
      </c>
      <c r="D159" s="188">
        <v>2452.18</v>
      </c>
      <c r="E159" s="188">
        <v>2452.18</v>
      </c>
      <c r="F159" s="188">
        <v>2452.18</v>
      </c>
      <c r="G159" s="188">
        <v>2452.18</v>
      </c>
      <c r="H159" s="188">
        <v>2452.18</v>
      </c>
      <c r="I159" s="188">
        <v>2452.18</v>
      </c>
      <c r="J159" s="188">
        <v>2452.18</v>
      </c>
      <c r="K159" s="188">
        <v>2452.18</v>
      </c>
      <c r="L159" s="188">
        <v>2452.18</v>
      </c>
      <c r="M159" s="188">
        <v>2452.18</v>
      </c>
      <c r="N159" s="188">
        <v>2452.18</v>
      </c>
      <c r="O159" s="188">
        <v>2452.18</v>
      </c>
      <c r="P159" s="185">
        <f t="shared" si="2"/>
        <v>29426.16</v>
      </c>
    </row>
    <row r="160" spans="1:16" ht="14.25">
      <c r="A160" s="180"/>
      <c r="B160" s="197" t="s">
        <v>1288</v>
      </c>
      <c r="C160" s="186" t="s">
        <v>1074</v>
      </c>
      <c r="D160" s="188">
        <v>1859.54</v>
      </c>
      <c r="E160" s="188">
        <v>1859.54</v>
      </c>
      <c r="F160" s="188">
        <v>1859.54</v>
      </c>
      <c r="G160" s="188">
        <v>1859.54</v>
      </c>
      <c r="H160" s="188">
        <v>1859.54</v>
      </c>
      <c r="I160" s="188">
        <v>1859.54</v>
      </c>
      <c r="J160" s="188">
        <v>1859.54</v>
      </c>
      <c r="K160" s="188">
        <v>1859.54</v>
      </c>
      <c r="L160" s="188">
        <v>1859.54</v>
      </c>
      <c r="M160" s="188">
        <v>1859.54</v>
      </c>
      <c r="N160" s="188">
        <v>1859.54</v>
      </c>
      <c r="O160" s="188">
        <v>1859.54</v>
      </c>
      <c r="P160" s="185">
        <f t="shared" si="2"/>
        <v>22314.480000000007</v>
      </c>
    </row>
    <row r="161" spans="1:16" ht="14.25">
      <c r="A161" s="180"/>
      <c r="B161" s="197" t="s">
        <v>1289</v>
      </c>
      <c r="C161" s="186" t="s">
        <v>1075</v>
      </c>
      <c r="D161" s="188">
        <v>1263.88</v>
      </c>
      <c r="E161" s="188">
        <v>1263.88</v>
      </c>
      <c r="F161" s="188">
        <v>1263.88</v>
      </c>
      <c r="G161" s="188">
        <v>1263.88</v>
      </c>
      <c r="H161" s="188">
        <v>1263.88</v>
      </c>
      <c r="I161" s="188">
        <v>1263.88</v>
      </c>
      <c r="J161" s="188">
        <v>1263.88</v>
      </c>
      <c r="K161" s="188">
        <v>1263.88</v>
      </c>
      <c r="L161" s="188">
        <v>1263.88</v>
      </c>
      <c r="M161" s="188">
        <v>1263.88</v>
      </c>
      <c r="N161" s="188">
        <v>1263.88</v>
      </c>
      <c r="O161" s="188">
        <v>1263.88</v>
      </c>
      <c r="P161" s="185">
        <f t="shared" si="2"/>
        <v>15166.560000000005</v>
      </c>
    </row>
    <row r="162" spans="1:16" ht="14.25">
      <c r="A162" s="180"/>
      <c r="B162" s="197" t="s">
        <v>1290</v>
      </c>
      <c r="C162" s="186" t="s">
        <v>1076</v>
      </c>
      <c r="D162" s="188">
        <v>1711.38</v>
      </c>
      <c r="E162" s="188">
        <v>1711.38</v>
      </c>
      <c r="F162" s="188">
        <v>1711.38</v>
      </c>
      <c r="G162" s="188">
        <v>1711.38</v>
      </c>
      <c r="H162" s="188">
        <v>1711.38</v>
      </c>
      <c r="I162" s="188">
        <v>1711.38</v>
      </c>
      <c r="J162" s="188">
        <v>1711.38</v>
      </c>
      <c r="K162" s="188">
        <v>1711.38</v>
      </c>
      <c r="L162" s="188">
        <v>1711.38</v>
      </c>
      <c r="M162" s="188">
        <v>1711.38</v>
      </c>
      <c r="N162" s="188">
        <v>1711.38</v>
      </c>
      <c r="O162" s="188">
        <v>1711.38</v>
      </c>
      <c r="P162" s="185">
        <f t="shared" si="2"/>
        <v>20536.56000000001</v>
      </c>
    </row>
    <row r="163" spans="1:16" ht="14.25">
      <c r="A163" s="180"/>
      <c r="B163" s="197" t="s">
        <v>1291</v>
      </c>
      <c r="C163" s="186" t="s">
        <v>1077</v>
      </c>
      <c r="D163" s="188">
        <v>2437.06</v>
      </c>
      <c r="E163" s="188">
        <v>2437.06</v>
      </c>
      <c r="F163" s="188">
        <v>2437.06</v>
      </c>
      <c r="G163" s="188">
        <v>2437.06</v>
      </c>
      <c r="H163" s="188">
        <v>2437.06</v>
      </c>
      <c r="I163" s="188">
        <v>2437.06</v>
      </c>
      <c r="J163" s="188">
        <v>2437.06</v>
      </c>
      <c r="K163" s="188">
        <v>2437.06</v>
      </c>
      <c r="L163" s="188">
        <v>2437.06</v>
      </c>
      <c r="M163" s="188">
        <v>2437.06</v>
      </c>
      <c r="N163" s="188">
        <v>2437.06</v>
      </c>
      <c r="O163" s="188">
        <v>2437.06</v>
      </c>
      <c r="P163" s="185">
        <f t="shared" si="2"/>
        <v>29244.720000000005</v>
      </c>
    </row>
    <row r="164" spans="1:16" ht="14.25">
      <c r="A164" s="180"/>
      <c r="B164" s="197" t="s">
        <v>1292</v>
      </c>
      <c r="C164" s="186" t="s">
        <v>105</v>
      </c>
      <c r="D164" s="188">
        <v>1248.76</v>
      </c>
      <c r="E164" s="188">
        <v>1248.76</v>
      </c>
      <c r="F164" s="188">
        <v>1248.76</v>
      </c>
      <c r="G164" s="188">
        <v>1248.76</v>
      </c>
      <c r="H164" s="188">
        <v>1248.76</v>
      </c>
      <c r="I164" s="188">
        <v>1248.76</v>
      </c>
      <c r="J164" s="188">
        <v>1248.76</v>
      </c>
      <c r="K164" s="188">
        <v>1248.76</v>
      </c>
      <c r="L164" s="188">
        <v>1248.76</v>
      </c>
      <c r="M164" s="188">
        <v>1248.76</v>
      </c>
      <c r="N164" s="188">
        <v>1248.76</v>
      </c>
      <c r="O164" s="188">
        <v>1248.76</v>
      </c>
      <c r="P164" s="185">
        <f t="shared" si="2"/>
        <v>14985.12</v>
      </c>
    </row>
    <row r="165" spans="1:16" ht="14.25">
      <c r="A165" s="180"/>
      <c r="B165" s="197" t="s">
        <v>1293</v>
      </c>
      <c r="C165" s="186" t="s">
        <v>1078</v>
      </c>
      <c r="D165" s="188">
        <v>1859.54</v>
      </c>
      <c r="E165" s="188">
        <v>1859.54</v>
      </c>
      <c r="F165" s="188">
        <v>1859.54</v>
      </c>
      <c r="G165" s="188">
        <v>1859.54</v>
      </c>
      <c r="H165" s="188">
        <v>1859.54</v>
      </c>
      <c r="I165" s="188">
        <v>1859.54</v>
      </c>
      <c r="J165" s="188">
        <v>1859.54</v>
      </c>
      <c r="K165" s="188">
        <v>1859.54</v>
      </c>
      <c r="L165" s="188">
        <v>1859.54</v>
      </c>
      <c r="M165" s="188">
        <v>1859.54</v>
      </c>
      <c r="N165" s="188">
        <v>1859.54</v>
      </c>
      <c r="O165" s="188">
        <v>1859.54</v>
      </c>
      <c r="P165" s="185">
        <f t="shared" si="2"/>
        <v>22314.480000000007</v>
      </c>
    </row>
    <row r="166" spans="1:16" ht="14.25">
      <c r="A166" s="180"/>
      <c r="B166" s="197" t="s">
        <v>1294</v>
      </c>
      <c r="C166" s="186" t="s">
        <v>1079</v>
      </c>
      <c r="D166" s="188">
        <v>1254.81</v>
      </c>
      <c r="E166" s="188">
        <v>1254.81</v>
      </c>
      <c r="F166" s="188">
        <v>1254.81</v>
      </c>
      <c r="G166" s="188">
        <v>1254.81</v>
      </c>
      <c r="H166" s="188">
        <v>1254.81</v>
      </c>
      <c r="I166" s="188">
        <v>1254.81</v>
      </c>
      <c r="J166" s="188">
        <v>1254.81</v>
      </c>
      <c r="K166" s="188">
        <v>1254.81</v>
      </c>
      <c r="L166" s="188">
        <v>1254.81</v>
      </c>
      <c r="M166" s="188">
        <v>1254.81</v>
      </c>
      <c r="N166" s="189">
        <v>669.23</v>
      </c>
      <c r="O166" s="187"/>
      <c r="P166" s="185">
        <f t="shared" si="2"/>
        <v>13217.329999999996</v>
      </c>
    </row>
    <row r="167" spans="1:16" ht="14.25">
      <c r="A167" s="180"/>
      <c r="B167" s="197" t="s">
        <v>1295</v>
      </c>
      <c r="C167" s="186" t="s">
        <v>1079</v>
      </c>
      <c r="D167" s="187"/>
      <c r="E167" s="187"/>
      <c r="F167" s="187"/>
      <c r="G167" s="187"/>
      <c r="H167" s="187"/>
      <c r="I167" s="187"/>
      <c r="J167" s="187"/>
      <c r="K167" s="187"/>
      <c r="L167" s="187"/>
      <c r="M167" s="187"/>
      <c r="N167" s="189">
        <v>585.58</v>
      </c>
      <c r="O167" s="188">
        <v>1254.81</v>
      </c>
      <c r="P167" s="185">
        <f t="shared" si="2"/>
        <v>1840.3899999999999</v>
      </c>
    </row>
    <row r="168" spans="1:16" ht="14.25">
      <c r="A168" s="180"/>
      <c r="B168" s="197" t="s">
        <v>1296</v>
      </c>
      <c r="C168" s="186" t="s">
        <v>1080</v>
      </c>
      <c r="D168" s="188">
        <v>1705.34</v>
      </c>
      <c r="E168" s="188">
        <v>1705.34</v>
      </c>
      <c r="F168" s="188">
        <v>1705.34</v>
      </c>
      <c r="G168" s="188">
        <v>1705.34</v>
      </c>
      <c r="H168" s="188">
        <v>1705.34</v>
      </c>
      <c r="I168" s="188">
        <v>1705.34</v>
      </c>
      <c r="J168" s="188">
        <v>1705.34</v>
      </c>
      <c r="K168" s="188">
        <v>1705.34</v>
      </c>
      <c r="L168" s="188">
        <v>1705.34</v>
      </c>
      <c r="M168" s="188">
        <v>1705.34</v>
      </c>
      <c r="N168" s="188">
        <v>1705.34</v>
      </c>
      <c r="O168" s="188">
        <v>1705.34</v>
      </c>
      <c r="P168" s="185">
        <f t="shared" si="2"/>
        <v>20464.079999999998</v>
      </c>
    </row>
    <row r="169" spans="1:16" ht="14.25">
      <c r="A169" s="180"/>
      <c r="B169" s="197" t="s">
        <v>1297</v>
      </c>
      <c r="C169" s="186" t="s">
        <v>1081</v>
      </c>
      <c r="D169" s="188">
        <v>2446.13</v>
      </c>
      <c r="E169" s="188">
        <v>2446.13</v>
      </c>
      <c r="F169" s="188">
        <v>2446.13</v>
      </c>
      <c r="G169" s="188">
        <v>2446.13</v>
      </c>
      <c r="H169" s="188">
        <v>2446.13</v>
      </c>
      <c r="I169" s="188">
        <v>2446.13</v>
      </c>
      <c r="J169" s="188">
        <v>2446.13</v>
      </c>
      <c r="K169" s="188">
        <v>2446.13</v>
      </c>
      <c r="L169" s="188">
        <v>2446.13</v>
      </c>
      <c r="M169" s="188">
        <v>2446.13</v>
      </c>
      <c r="N169" s="188">
        <v>2446.13</v>
      </c>
      <c r="O169" s="188">
        <v>2446.13</v>
      </c>
      <c r="P169" s="185">
        <f t="shared" si="2"/>
        <v>29353.56000000001</v>
      </c>
    </row>
    <row r="170" spans="1:16" ht="14.25">
      <c r="A170" s="180"/>
      <c r="B170" s="197" t="s">
        <v>1298</v>
      </c>
      <c r="C170" s="186" t="s">
        <v>1082</v>
      </c>
      <c r="D170" s="188">
        <v>1865.59</v>
      </c>
      <c r="E170" s="188">
        <v>1865.59</v>
      </c>
      <c r="F170" s="188">
        <v>1865.59</v>
      </c>
      <c r="G170" s="188">
        <v>1865.59</v>
      </c>
      <c r="H170" s="188">
        <v>1865.59</v>
      </c>
      <c r="I170" s="188">
        <v>1865.59</v>
      </c>
      <c r="J170" s="188">
        <v>1865.59</v>
      </c>
      <c r="K170" s="188">
        <v>1865.59</v>
      </c>
      <c r="L170" s="188">
        <v>1865.59</v>
      </c>
      <c r="M170" s="188">
        <v>1865.59</v>
      </c>
      <c r="N170" s="188">
        <v>1865.59</v>
      </c>
      <c r="O170" s="188">
        <v>1865.59</v>
      </c>
      <c r="P170" s="185">
        <f t="shared" si="2"/>
        <v>22387.079999999998</v>
      </c>
    </row>
    <row r="171" spans="1:16" ht="14.25">
      <c r="A171" s="180"/>
      <c r="B171" s="197" t="s">
        <v>1299</v>
      </c>
      <c r="C171" s="186" t="s">
        <v>1083</v>
      </c>
      <c r="D171" s="188">
        <v>1260.86</v>
      </c>
      <c r="E171" s="188">
        <v>1260.86</v>
      </c>
      <c r="F171" s="188">
        <v>1260.86</v>
      </c>
      <c r="G171" s="188">
        <v>1260.86</v>
      </c>
      <c r="H171" s="188">
        <v>1260.86</v>
      </c>
      <c r="I171" s="188">
        <v>1260.86</v>
      </c>
      <c r="J171" s="188">
        <v>1260.86</v>
      </c>
      <c r="K171" s="188">
        <v>1260.86</v>
      </c>
      <c r="L171" s="188">
        <v>1260.86</v>
      </c>
      <c r="M171" s="188">
        <v>1260.86</v>
      </c>
      <c r="N171" s="188">
        <v>1260.86</v>
      </c>
      <c r="O171" s="188">
        <v>1260.86</v>
      </c>
      <c r="P171" s="185">
        <f t="shared" si="2"/>
        <v>15130.320000000002</v>
      </c>
    </row>
    <row r="172" spans="1:16" ht="14.25">
      <c r="A172" s="180"/>
      <c r="B172" s="197" t="s">
        <v>1300</v>
      </c>
      <c r="C172" s="186" t="s">
        <v>1084</v>
      </c>
      <c r="D172" s="188">
        <v>1705.34</v>
      </c>
      <c r="E172" s="188">
        <v>1705.34</v>
      </c>
      <c r="F172" s="188">
        <v>1705.34</v>
      </c>
      <c r="G172" s="188">
        <v>1705.34</v>
      </c>
      <c r="H172" s="188">
        <v>1705.34</v>
      </c>
      <c r="I172" s="188">
        <v>1705.34</v>
      </c>
      <c r="J172" s="188">
        <v>1705.34</v>
      </c>
      <c r="K172" s="188">
        <v>1705.34</v>
      </c>
      <c r="L172" s="188">
        <v>1705.34</v>
      </c>
      <c r="M172" s="188">
        <v>1705.34</v>
      </c>
      <c r="N172" s="188">
        <v>1705.34</v>
      </c>
      <c r="O172" s="188">
        <v>1705.34</v>
      </c>
      <c r="P172" s="185">
        <f t="shared" si="2"/>
        <v>20464.079999999998</v>
      </c>
    </row>
    <row r="173" spans="1:16" ht="14.25">
      <c r="A173" s="180"/>
      <c r="B173" s="197" t="s">
        <v>1301</v>
      </c>
      <c r="C173" s="186" t="s">
        <v>1085</v>
      </c>
      <c r="D173" s="188">
        <v>2440.08</v>
      </c>
      <c r="E173" s="188">
        <v>2440.08</v>
      </c>
      <c r="F173" s="188">
        <v>2440.08</v>
      </c>
      <c r="G173" s="188">
        <v>2440.08</v>
      </c>
      <c r="H173" s="188">
        <v>2440.08</v>
      </c>
      <c r="I173" s="188">
        <v>2440.08</v>
      </c>
      <c r="J173" s="188">
        <v>2440.08</v>
      </c>
      <c r="K173" s="188">
        <v>2440.08</v>
      </c>
      <c r="L173" s="188">
        <v>2440.08</v>
      </c>
      <c r="M173" s="188">
        <v>1180.68</v>
      </c>
      <c r="N173" s="187"/>
      <c r="O173" s="187"/>
      <c r="P173" s="185">
        <f t="shared" si="2"/>
        <v>23141.4</v>
      </c>
    </row>
    <row r="174" spans="1:16" ht="14.25">
      <c r="A174" s="180"/>
      <c r="B174" s="197" t="s">
        <v>1302</v>
      </c>
      <c r="C174" s="186" t="s">
        <v>1085</v>
      </c>
      <c r="D174" s="187"/>
      <c r="E174" s="187"/>
      <c r="F174" s="187"/>
      <c r="G174" s="187"/>
      <c r="H174" s="187"/>
      <c r="I174" s="187"/>
      <c r="J174" s="187"/>
      <c r="K174" s="187"/>
      <c r="L174" s="187"/>
      <c r="M174" s="188">
        <v>1259.4</v>
      </c>
      <c r="N174" s="188">
        <v>2440.08</v>
      </c>
      <c r="O174" s="188">
        <v>2440.08</v>
      </c>
      <c r="P174" s="185">
        <f t="shared" si="2"/>
        <v>6139.5599999999995</v>
      </c>
    </row>
    <row r="175" spans="1:16" ht="14.25">
      <c r="A175" s="180"/>
      <c r="B175" s="197" t="s">
        <v>1303</v>
      </c>
      <c r="C175" s="186" t="s">
        <v>1086</v>
      </c>
      <c r="D175" s="188">
        <v>1856.52</v>
      </c>
      <c r="E175" s="188">
        <v>1856.52</v>
      </c>
      <c r="F175" s="188">
        <v>1856.52</v>
      </c>
      <c r="G175" s="188">
        <v>1856.52</v>
      </c>
      <c r="H175" s="188">
        <v>1856.52</v>
      </c>
      <c r="I175" s="188">
        <v>1856.52</v>
      </c>
      <c r="J175" s="188">
        <v>1856.52</v>
      </c>
      <c r="K175" s="188">
        <v>1856.52</v>
      </c>
      <c r="L175" s="188">
        <v>1856.52</v>
      </c>
      <c r="M175" s="188">
        <v>1856.52</v>
      </c>
      <c r="N175" s="188">
        <v>1856.52</v>
      </c>
      <c r="O175" s="188">
        <v>1856.52</v>
      </c>
      <c r="P175" s="185">
        <f t="shared" si="2"/>
        <v>22278.24</v>
      </c>
    </row>
    <row r="176" spans="1:16" ht="14.25">
      <c r="A176" s="180"/>
      <c r="B176" s="197" t="s">
        <v>1304</v>
      </c>
      <c r="C176" s="186" t="s">
        <v>1087</v>
      </c>
      <c r="D176" s="188">
        <v>1263.88</v>
      </c>
      <c r="E176" s="188">
        <v>1263.88</v>
      </c>
      <c r="F176" s="188">
        <v>1263.88</v>
      </c>
      <c r="G176" s="188">
        <v>1263.88</v>
      </c>
      <c r="H176" s="188">
        <v>1263.88</v>
      </c>
      <c r="I176" s="188">
        <v>1263.88</v>
      </c>
      <c r="J176" s="188">
        <v>1263.88</v>
      </c>
      <c r="K176" s="188">
        <v>1263.88</v>
      </c>
      <c r="L176" s="188">
        <v>1263.88</v>
      </c>
      <c r="M176" s="188">
        <v>1263.88</v>
      </c>
      <c r="N176" s="188">
        <v>1263.88</v>
      </c>
      <c r="O176" s="188">
        <v>1263.88</v>
      </c>
      <c r="P176" s="185">
        <f t="shared" si="2"/>
        <v>15166.560000000005</v>
      </c>
    </row>
    <row r="177" spans="1:16" ht="14.25">
      <c r="A177" s="180"/>
      <c r="B177" s="197" t="s">
        <v>1305</v>
      </c>
      <c r="C177" s="186" t="s">
        <v>106</v>
      </c>
      <c r="D177" s="188">
        <v>1774.88</v>
      </c>
      <c r="E177" s="188">
        <v>1774.88</v>
      </c>
      <c r="F177" s="188">
        <v>1774.88</v>
      </c>
      <c r="G177" s="188">
        <v>1774.88</v>
      </c>
      <c r="H177" s="188">
        <v>1774.88</v>
      </c>
      <c r="I177" s="188">
        <v>1774.88</v>
      </c>
      <c r="J177" s="188">
        <v>1774.88</v>
      </c>
      <c r="K177" s="188">
        <v>1774.88</v>
      </c>
      <c r="L177" s="188">
        <v>1774.88</v>
      </c>
      <c r="M177" s="188">
        <v>1774.88</v>
      </c>
      <c r="N177" s="188">
        <v>1774.88</v>
      </c>
      <c r="O177" s="188">
        <v>1774.88</v>
      </c>
      <c r="P177" s="185">
        <f t="shared" si="2"/>
        <v>21298.56000000001</v>
      </c>
    </row>
    <row r="178" spans="1:16" ht="14.25">
      <c r="A178" s="180"/>
      <c r="B178" s="197" t="s">
        <v>1306</v>
      </c>
      <c r="C178" s="186" t="s">
        <v>1088</v>
      </c>
      <c r="D178" s="188">
        <v>1708.36</v>
      </c>
      <c r="E178" s="188">
        <v>1708.36</v>
      </c>
      <c r="F178" s="188">
        <v>1708.36</v>
      </c>
      <c r="G178" s="188">
        <v>1708.36</v>
      </c>
      <c r="H178" s="188">
        <v>1708.36</v>
      </c>
      <c r="I178" s="188">
        <v>1708.36</v>
      </c>
      <c r="J178" s="188">
        <v>1708.36</v>
      </c>
      <c r="K178" s="188">
        <v>1708.36</v>
      </c>
      <c r="L178" s="188">
        <v>1708.36</v>
      </c>
      <c r="M178" s="188">
        <v>1708.36</v>
      </c>
      <c r="N178" s="188">
        <v>1708.36</v>
      </c>
      <c r="O178" s="188">
        <v>1708.36</v>
      </c>
      <c r="P178" s="185">
        <f t="shared" si="2"/>
        <v>20500.320000000003</v>
      </c>
    </row>
    <row r="179" spans="1:16" ht="14.25">
      <c r="A179" s="180"/>
      <c r="B179" s="197" t="s">
        <v>1307</v>
      </c>
      <c r="C179" s="186" t="s">
        <v>1089</v>
      </c>
      <c r="D179" s="188">
        <v>2446.13</v>
      </c>
      <c r="E179" s="188">
        <v>2446.13</v>
      </c>
      <c r="F179" s="188">
        <v>2446.13</v>
      </c>
      <c r="G179" s="188">
        <v>2446.13</v>
      </c>
      <c r="H179" s="188">
        <v>2446.13</v>
      </c>
      <c r="I179" s="188">
        <v>2446.13</v>
      </c>
      <c r="J179" s="188">
        <v>2446.13</v>
      </c>
      <c r="K179" s="188">
        <v>2446.13</v>
      </c>
      <c r="L179" s="188">
        <v>2446.13</v>
      </c>
      <c r="M179" s="188">
        <v>2446.13</v>
      </c>
      <c r="N179" s="188">
        <v>2446.13</v>
      </c>
      <c r="O179" s="188">
        <v>2446.13</v>
      </c>
      <c r="P179" s="185">
        <f t="shared" si="2"/>
        <v>29353.56000000001</v>
      </c>
    </row>
    <row r="180" spans="1:16" ht="14.25">
      <c r="A180" s="180"/>
      <c r="B180" s="197" t="s">
        <v>1308</v>
      </c>
      <c r="C180" s="186" t="s">
        <v>1090</v>
      </c>
      <c r="D180" s="188">
        <v>1868.61</v>
      </c>
      <c r="E180" s="188">
        <v>1868.61</v>
      </c>
      <c r="F180" s="188">
        <v>1868.61</v>
      </c>
      <c r="G180" s="188">
        <v>1868.61</v>
      </c>
      <c r="H180" s="188">
        <v>1868.61</v>
      </c>
      <c r="I180" s="188">
        <v>1868.61</v>
      </c>
      <c r="J180" s="188">
        <v>1868.61</v>
      </c>
      <c r="K180" s="188">
        <v>1868.61</v>
      </c>
      <c r="L180" s="188">
        <v>1868.61</v>
      </c>
      <c r="M180" s="188">
        <v>1868.61</v>
      </c>
      <c r="N180" s="188">
        <v>1868.61</v>
      </c>
      <c r="O180" s="188">
        <v>1868.61</v>
      </c>
      <c r="P180" s="185">
        <f t="shared" si="2"/>
        <v>22423.320000000003</v>
      </c>
    </row>
    <row r="181" spans="1:16" ht="14.25">
      <c r="A181" s="180"/>
      <c r="B181" s="197" t="s">
        <v>1309</v>
      </c>
      <c r="C181" s="186" t="s">
        <v>1091</v>
      </c>
      <c r="D181" s="188">
        <v>1260.86</v>
      </c>
      <c r="E181" s="188">
        <v>1260.86</v>
      </c>
      <c r="F181" s="188">
        <v>1260.86</v>
      </c>
      <c r="G181" s="188">
        <v>1260.86</v>
      </c>
      <c r="H181" s="188">
        <v>1260.86</v>
      </c>
      <c r="I181" s="188">
        <v>1260.86</v>
      </c>
      <c r="J181" s="188">
        <v>1260.86</v>
      </c>
      <c r="K181" s="188">
        <v>1260.86</v>
      </c>
      <c r="L181" s="188">
        <v>1260.86</v>
      </c>
      <c r="M181" s="188">
        <v>1260.86</v>
      </c>
      <c r="N181" s="188">
        <v>1260.86</v>
      </c>
      <c r="O181" s="188">
        <v>1260.86</v>
      </c>
      <c r="P181" s="185">
        <f t="shared" si="2"/>
        <v>15130.320000000002</v>
      </c>
    </row>
    <row r="182" spans="1:16" ht="14.25">
      <c r="A182" s="180"/>
      <c r="B182" s="197" t="s">
        <v>1310</v>
      </c>
      <c r="C182" s="186" t="s">
        <v>1092</v>
      </c>
      <c r="D182" s="188">
        <v>1717.43</v>
      </c>
      <c r="E182" s="188">
        <v>1717.43</v>
      </c>
      <c r="F182" s="188">
        <v>1717.43</v>
      </c>
      <c r="G182" s="188">
        <v>1717.43</v>
      </c>
      <c r="H182" s="188">
        <v>1717.43</v>
      </c>
      <c r="I182" s="188">
        <v>1717.43</v>
      </c>
      <c r="J182" s="188">
        <v>1717.43</v>
      </c>
      <c r="K182" s="188">
        <v>1717.43</v>
      </c>
      <c r="L182" s="188">
        <v>1717.43</v>
      </c>
      <c r="M182" s="188">
        <v>1717.43</v>
      </c>
      <c r="N182" s="188">
        <v>1717.43</v>
      </c>
      <c r="O182" s="188">
        <v>1717.43</v>
      </c>
      <c r="P182" s="185">
        <f t="shared" si="2"/>
        <v>20609.16</v>
      </c>
    </row>
    <row r="183" spans="1:16" ht="14.25">
      <c r="A183" s="180"/>
      <c r="B183" s="197" t="s">
        <v>1311</v>
      </c>
      <c r="C183" s="186" t="s">
        <v>1093</v>
      </c>
      <c r="D183" s="188">
        <v>2446.13</v>
      </c>
      <c r="E183" s="188">
        <v>2446.13</v>
      </c>
      <c r="F183" s="188">
        <v>2446.13</v>
      </c>
      <c r="G183" s="188">
        <v>2446.13</v>
      </c>
      <c r="H183" s="188">
        <v>2446.13</v>
      </c>
      <c r="I183" s="188">
        <v>2446.13</v>
      </c>
      <c r="J183" s="188">
        <v>2446.13</v>
      </c>
      <c r="K183" s="188">
        <v>2446.13</v>
      </c>
      <c r="L183" s="188">
        <v>2446.13</v>
      </c>
      <c r="M183" s="188">
        <v>2446.13</v>
      </c>
      <c r="N183" s="188">
        <v>2446.13</v>
      </c>
      <c r="O183" s="188">
        <v>2446.13</v>
      </c>
      <c r="P183" s="185">
        <f t="shared" si="2"/>
        <v>29353.56000000001</v>
      </c>
    </row>
    <row r="184" spans="1:16" ht="14.25">
      <c r="A184" s="180"/>
      <c r="B184" s="197" t="s">
        <v>1312</v>
      </c>
      <c r="C184" s="186" t="s">
        <v>1094</v>
      </c>
      <c r="D184" s="188">
        <v>1853.49</v>
      </c>
      <c r="E184" s="188">
        <v>1853.49</v>
      </c>
      <c r="F184" s="188">
        <v>1853.49</v>
      </c>
      <c r="G184" s="188">
        <v>1853.49</v>
      </c>
      <c r="H184" s="188">
        <v>1853.49</v>
      </c>
      <c r="I184" s="188">
        <v>1853.49</v>
      </c>
      <c r="J184" s="188">
        <v>1853.49</v>
      </c>
      <c r="K184" s="188">
        <v>1853.49</v>
      </c>
      <c r="L184" s="188">
        <v>1853.49</v>
      </c>
      <c r="M184" s="188">
        <v>1853.49</v>
      </c>
      <c r="N184" s="188">
        <v>1853.49</v>
      </c>
      <c r="O184" s="188">
        <v>1853.49</v>
      </c>
      <c r="P184" s="185">
        <f t="shared" si="2"/>
        <v>22241.880000000005</v>
      </c>
    </row>
    <row r="185" spans="1:16" ht="14.25">
      <c r="A185" s="180"/>
      <c r="B185" s="197" t="s">
        <v>1313</v>
      </c>
      <c r="C185" s="186" t="s">
        <v>1095</v>
      </c>
      <c r="D185" s="188">
        <v>1260.86</v>
      </c>
      <c r="E185" s="188">
        <v>1260.86</v>
      </c>
      <c r="F185" s="188">
        <v>1260.86</v>
      </c>
      <c r="G185" s="188">
        <v>1260.86</v>
      </c>
      <c r="H185" s="188">
        <v>1260.86</v>
      </c>
      <c r="I185" s="188">
        <v>1260.86</v>
      </c>
      <c r="J185" s="188">
        <v>1260.86</v>
      </c>
      <c r="K185" s="188">
        <v>1260.86</v>
      </c>
      <c r="L185" s="188">
        <v>1260.86</v>
      </c>
      <c r="M185" s="188">
        <v>1260.86</v>
      </c>
      <c r="N185" s="188">
        <v>1260.86</v>
      </c>
      <c r="O185" s="188">
        <v>1260.86</v>
      </c>
      <c r="P185" s="185">
        <f t="shared" si="2"/>
        <v>15130.320000000002</v>
      </c>
    </row>
    <row r="186" spans="1:16" ht="14.25">
      <c r="A186" s="180"/>
      <c r="B186" s="197" t="s">
        <v>1314</v>
      </c>
      <c r="C186" s="186" t="s">
        <v>1096</v>
      </c>
      <c r="D186" s="188">
        <v>1717.43</v>
      </c>
      <c r="E186" s="188">
        <v>1717.43</v>
      </c>
      <c r="F186" s="188">
        <v>1717.43</v>
      </c>
      <c r="G186" s="188">
        <v>1717.43</v>
      </c>
      <c r="H186" s="188">
        <v>1717.43</v>
      </c>
      <c r="I186" s="188">
        <v>1717.43</v>
      </c>
      <c r="J186" s="188">
        <v>1717.43</v>
      </c>
      <c r="K186" s="188">
        <v>1717.43</v>
      </c>
      <c r="L186" s="188">
        <v>1717.43</v>
      </c>
      <c r="M186" s="188">
        <v>1717.43</v>
      </c>
      <c r="N186" s="188">
        <v>1717.43</v>
      </c>
      <c r="O186" s="188">
        <v>1717.43</v>
      </c>
      <c r="P186" s="185">
        <f t="shared" si="2"/>
        <v>20609.16</v>
      </c>
    </row>
    <row r="187" spans="1:16" ht="14.25">
      <c r="A187" s="180"/>
      <c r="B187" s="197" t="s">
        <v>1315</v>
      </c>
      <c r="C187" s="186" t="s">
        <v>1097</v>
      </c>
      <c r="D187" s="188">
        <v>2452.18</v>
      </c>
      <c r="E187" s="188">
        <v>2452.18</v>
      </c>
      <c r="F187" s="188">
        <v>2452.18</v>
      </c>
      <c r="G187" s="188">
        <v>2452.18</v>
      </c>
      <c r="H187" s="188">
        <v>2452.18</v>
      </c>
      <c r="I187" s="188">
        <v>2452.18</v>
      </c>
      <c r="J187" s="188">
        <v>2452.18</v>
      </c>
      <c r="K187" s="188">
        <v>2452.18</v>
      </c>
      <c r="L187" s="188">
        <v>2452.18</v>
      </c>
      <c r="M187" s="188">
        <v>2452.18</v>
      </c>
      <c r="N187" s="188">
        <v>2452.18</v>
      </c>
      <c r="O187" s="188">
        <v>2452.18</v>
      </c>
      <c r="P187" s="185">
        <f t="shared" si="2"/>
        <v>29426.16</v>
      </c>
    </row>
    <row r="188" spans="1:16" ht="14.25">
      <c r="A188" s="180"/>
      <c r="B188" s="197" t="s">
        <v>1316</v>
      </c>
      <c r="C188" s="186" t="s">
        <v>107</v>
      </c>
      <c r="D188" s="188">
        <v>2294.95</v>
      </c>
      <c r="E188" s="188">
        <v>2294.95</v>
      </c>
      <c r="F188" s="188">
        <v>2294.95</v>
      </c>
      <c r="G188" s="188">
        <v>2294.95</v>
      </c>
      <c r="H188" s="188">
        <v>2294.95</v>
      </c>
      <c r="I188" s="188">
        <v>2294.95</v>
      </c>
      <c r="J188" s="188">
        <v>2294.95</v>
      </c>
      <c r="K188" s="188">
        <v>2294.95</v>
      </c>
      <c r="L188" s="188">
        <v>2294.95</v>
      </c>
      <c r="M188" s="188">
        <v>2294.95</v>
      </c>
      <c r="N188" s="188">
        <v>2294.95</v>
      </c>
      <c r="O188" s="188">
        <v>2294.95</v>
      </c>
      <c r="P188" s="185">
        <f t="shared" si="2"/>
        <v>27539.400000000005</v>
      </c>
    </row>
    <row r="189" spans="1:16" ht="14.25">
      <c r="A189" s="180"/>
      <c r="B189" s="197" t="s">
        <v>1317</v>
      </c>
      <c r="C189" s="186" t="s">
        <v>1098</v>
      </c>
      <c r="D189" s="188">
        <v>1862.56</v>
      </c>
      <c r="E189" s="188">
        <v>1862.56</v>
      </c>
      <c r="F189" s="188">
        <v>1862.56</v>
      </c>
      <c r="G189" s="188">
        <v>1862.56</v>
      </c>
      <c r="H189" s="188">
        <v>1862.56</v>
      </c>
      <c r="I189" s="188">
        <v>1862.56</v>
      </c>
      <c r="J189" s="188">
        <v>1862.56</v>
      </c>
      <c r="K189" s="188">
        <v>1862.56</v>
      </c>
      <c r="L189" s="189">
        <v>620.85</v>
      </c>
      <c r="M189" s="187"/>
      <c r="N189" s="187"/>
      <c r="O189" s="187"/>
      <c r="P189" s="185">
        <f t="shared" si="2"/>
        <v>15521.329999999998</v>
      </c>
    </row>
    <row r="190" spans="1:16" ht="14.25">
      <c r="A190" s="180"/>
      <c r="B190" s="197" t="s">
        <v>1318</v>
      </c>
      <c r="C190" s="186" t="s">
        <v>1098</v>
      </c>
      <c r="D190" s="187"/>
      <c r="E190" s="187"/>
      <c r="F190" s="187"/>
      <c r="G190" s="187"/>
      <c r="H190" s="187"/>
      <c r="I190" s="187"/>
      <c r="J190" s="187"/>
      <c r="K190" s="187"/>
      <c r="L190" s="188">
        <v>1241.71</v>
      </c>
      <c r="M190" s="188">
        <v>1862.57</v>
      </c>
      <c r="N190" s="188">
        <v>1862.56</v>
      </c>
      <c r="O190" s="188">
        <v>1862.56</v>
      </c>
      <c r="P190" s="185">
        <f t="shared" si="2"/>
        <v>6829.4</v>
      </c>
    </row>
    <row r="191" spans="1:16" ht="14.25">
      <c r="A191" s="180"/>
      <c r="B191" s="197" t="s">
        <v>1319</v>
      </c>
      <c r="C191" s="186" t="s">
        <v>1099</v>
      </c>
      <c r="D191" s="188">
        <v>1251.79</v>
      </c>
      <c r="E191" s="188">
        <v>1251.79</v>
      </c>
      <c r="F191" s="188">
        <v>1251.79</v>
      </c>
      <c r="G191" s="188">
        <v>1251.79</v>
      </c>
      <c r="H191" s="188">
        <v>1251.79</v>
      </c>
      <c r="I191" s="188">
        <v>1251.79</v>
      </c>
      <c r="J191" s="188">
        <v>1251.79</v>
      </c>
      <c r="K191" s="188">
        <v>1251.79</v>
      </c>
      <c r="L191" s="188">
        <v>1251.79</v>
      </c>
      <c r="M191" s="188">
        <v>1251.79</v>
      </c>
      <c r="N191" s="188">
        <v>1251.79</v>
      </c>
      <c r="O191" s="188">
        <v>1251.79</v>
      </c>
      <c r="P191" s="185">
        <f t="shared" si="2"/>
        <v>15021.480000000003</v>
      </c>
    </row>
    <row r="192" spans="1:16" ht="14.25">
      <c r="A192" s="180"/>
      <c r="B192" s="197" t="s">
        <v>1320</v>
      </c>
      <c r="C192" s="186" t="s">
        <v>1100</v>
      </c>
      <c r="D192" s="188">
        <v>1720.45</v>
      </c>
      <c r="E192" s="188">
        <v>1720.45</v>
      </c>
      <c r="F192" s="188">
        <v>1720.45</v>
      </c>
      <c r="G192" s="188">
        <v>1720.45</v>
      </c>
      <c r="H192" s="188">
        <v>1720.45</v>
      </c>
      <c r="I192" s="188">
        <v>1720.45</v>
      </c>
      <c r="J192" s="188">
        <v>1720.45</v>
      </c>
      <c r="K192" s="188">
        <v>1720.45</v>
      </c>
      <c r="L192" s="188">
        <v>1720.45</v>
      </c>
      <c r="M192" s="188">
        <v>1720.45</v>
      </c>
      <c r="N192" s="188">
        <v>1720.45</v>
      </c>
      <c r="O192" s="188">
        <v>1720.45</v>
      </c>
      <c r="P192" s="185">
        <f t="shared" si="2"/>
        <v>20645.400000000005</v>
      </c>
    </row>
    <row r="193" spans="1:16" ht="14.25">
      <c r="A193" s="180"/>
      <c r="B193" s="197" t="s">
        <v>1321</v>
      </c>
      <c r="C193" s="186" t="s">
        <v>1101</v>
      </c>
      <c r="D193" s="188">
        <v>2449.15</v>
      </c>
      <c r="E193" s="188">
        <v>2449.15</v>
      </c>
      <c r="F193" s="188">
        <v>2449.15</v>
      </c>
      <c r="G193" s="188">
        <v>2449.15</v>
      </c>
      <c r="H193" s="188">
        <v>2449.15</v>
      </c>
      <c r="I193" s="188">
        <v>2449.15</v>
      </c>
      <c r="J193" s="188">
        <v>2449.15</v>
      </c>
      <c r="K193" s="188">
        <v>2449.15</v>
      </c>
      <c r="L193" s="188">
        <v>2449.15</v>
      </c>
      <c r="M193" s="188">
        <v>2449.15</v>
      </c>
      <c r="N193" s="188">
        <v>2449.15</v>
      </c>
      <c r="O193" s="188">
        <v>2449.15</v>
      </c>
      <c r="P193" s="185">
        <f t="shared" si="2"/>
        <v>29389.800000000007</v>
      </c>
    </row>
    <row r="194" spans="1:16" ht="14.25">
      <c r="A194" s="180"/>
      <c r="B194" s="197" t="s">
        <v>1322</v>
      </c>
      <c r="C194" s="186" t="s">
        <v>1102</v>
      </c>
      <c r="D194" s="188">
        <v>1868.61</v>
      </c>
      <c r="E194" s="188">
        <v>1868.61</v>
      </c>
      <c r="F194" s="188">
        <v>1868.61</v>
      </c>
      <c r="G194" s="188">
        <v>1868.61</v>
      </c>
      <c r="H194" s="188">
        <v>1868.61</v>
      </c>
      <c r="I194" s="188">
        <v>1868.61</v>
      </c>
      <c r="J194" s="188">
        <v>1868.61</v>
      </c>
      <c r="K194" s="188">
        <v>1868.61</v>
      </c>
      <c r="L194" s="188">
        <v>1868.61</v>
      </c>
      <c r="M194" s="188">
        <v>1868.61</v>
      </c>
      <c r="N194" s="188">
        <v>1868.61</v>
      </c>
      <c r="O194" s="188">
        <v>1868.61</v>
      </c>
      <c r="P194" s="185">
        <f t="shared" si="2"/>
        <v>22423.320000000003</v>
      </c>
    </row>
    <row r="195" spans="1:16" ht="14.25">
      <c r="A195" s="180"/>
      <c r="B195" s="197" t="s">
        <v>1323</v>
      </c>
      <c r="C195" s="186" t="s">
        <v>1103</v>
      </c>
      <c r="D195" s="188">
        <v>1263.88</v>
      </c>
      <c r="E195" s="188">
        <v>1263.88</v>
      </c>
      <c r="F195" s="188">
        <v>1263.88</v>
      </c>
      <c r="G195" s="188">
        <v>1263.88</v>
      </c>
      <c r="H195" s="188">
        <v>1263.88</v>
      </c>
      <c r="I195" s="188">
        <v>1263.88</v>
      </c>
      <c r="J195" s="188">
        <v>1263.88</v>
      </c>
      <c r="K195" s="188">
        <v>1263.88</v>
      </c>
      <c r="L195" s="188">
        <v>1263.88</v>
      </c>
      <c r="M195" s="188">
        <v>1263.88</v>
      </c>
      <c r="N195" s="188">
        <v>1263.88</v>
      </c>
      <c r="O195" s="188">
        <v>1263.88</v>
      </c>
      <c r="P195" s="185">
        <f t="shared" si="2"/>
        <v>15166.560000000005</v>
      </c>
    </row>
    <row r="196" spans="1:16" ht="14.25">
      <c r="A196" s="180"/>
      <c r="B196" s="197" t="s">
        <v>1324</v>
      </c>
      <c r="C196" s="186" t="s">
        <v>1104</v>
      </c>
      <c r="D196" s="188">
        <v>1705.34</v>
      </c>
      <c r="E196" s="188">
        <v>1705.34</v>
      </c>
      <c r="F196" s="188">
        <v>1705.34</v>
      </c>
      <c r="G196" s="188">
        <v>1705.34</v>
      </c>
      <c r="H196" s="188">
        <v>1705.34</v>
      </c>
      <c r="I196" s="188">
        <v>1705.34</v>
      </c>
      <c r="J196" s="188">
        <v>1705.34</v>
      </c>
      <c r="K196" s="188">
        <v>1705.34</v>
      </c>
      <c r="L196" s="188">
        <v>1705.34</v>
      </c>
      <c r="M196" s="188">
        <v>1705.34</v>
      </c>
      <c r="N196" s="188">
        <v>1705.34</v>
      </c>
      <c r="O196" s="188">
        <v>1705.34</v>
      </c>
      <c r="P196" s="185">
        <f t="shared" si="2"/>
        <v>20464.079999999998</v>
      </c>
    </row>
    <row r="197" spans="1:16" ht="14.25">
      <c r="A197" s="180"/>
      <c r="B197" s="197" t="s">
        <v>1325</v>
      </c>
      <c r="C197" s="186" t="s">
        <v>1105</v>
      </c>
      <c r="D197" s="188">
        <v>2452.18</v>
      </c>
      <c r="E197" s="188">
        <v>2452.18</v>
      </c>
      <c r="F197" s="188">
        <v>2452.18</v>
      </c>
      <c r="G197" s="188">
        <v>2452.18</v>
      </c>
      <c r="H197" s="188">
        <v>2452.18</v>
      </c>
      <c r="I197" s="188">
        <v>2452.18</v>
      </c>
      <c r="J197" s="188">
        <v>2452.18</v>
      </c>
      <c r="K197" s="188">
        <v>2452.18</v>
      </c>
      <c r="L197" s="188">
        <v>2452.18</v>
      </c>
      <c r="M197" s="188">
        <v>2452.18</v>
      </c>
      <c r="N197" s="188">
        <v>2452.18</v>
      </c>
      <c r="O197" s="188">
        <v>2452.18</v>
      </c>
      <c r="P197" s="185">
        <f t="shared" si="2"/>
        <v>29426.16</v>
      </c>
    </row>
    <row r="198" spans="1:16" ht="14.25">
      <c r="A198" s="180"/>
      <c r="B198" s="197" t="s">
        <v>1326</v>
      </c>
      <c r="C198" s="186" t="s">
        <v>1106</v>
      </c>
      <c r="D198" s="188">
        <v>1865.59</v>
      </c>
      <c r="E198" s="188">
        <v>1865.59</v>
      </c>
      <c r="F198" s="188">
        <v>1865.59</v>
      </c>
      <c r="G198" s="188">
        <v>1865.59</v>
      </c>
      <c r="H198" s="188">
        <v>1865.59</v>
      </c>
      <c r="I198" s="188">
        <v>1865.59</v>
      </c>
      <c r="J198" s="188">
        <v>1865.59</v>
      </c>
      <c r="K198" s="188">
        <v>1865.59</v>
      </c>
      <c r="L198" s="188">
        <v>1865.59</v>
      </c>
      <c r="M198" s="188">
        <v>1865.59</v>
      </c>
      <c r="N198" s="188">
        <v>1865.59</v>
      </c>
      <c r="O198" s="188">
        <v>1865.59</v>
      </c>
      <c r="P198" s="185">
        <f aca="true" t="shared" si="3" ref="P198:P260">SUM(D198:O198)</f>
        <v>22387.079999999998</v>
      </c>
    </row>
    <row r="199" spans="1:16" ht="14.25">
      <c r="A199" s="180"/>
      <c r="B199" s="197" t="s">
        <v>1327</v>
      </c>
      <c r="C199" s="186" t="s">
        <v>1107</v>
      </c>
      <c r="D199" s="188">
        <v>1257.84</v>
      </c>
      <c r="E199" s="188">
        <v>1257.84</v>
      </c>
      <c r="F199" s="188">
        <v>1257.84</v>
      </c>
      <c r="G199" s="188">
        <v>1257.84</v>
      </c>
      <c r="H199" s="188">
        <v>1257.84</v>
      </c>
      <c r="I199" s="188">
        <v>1257.84</v>
      </c>
      <c r="J199" s="188">
        <v>1257.84</v>
      </c>
      <c r="K199" s="188">
        <v>1257.84</v>
      </c>
      <c r="L199" s="188">
        <v>1257.84</v>
      </c>
      <c r="M199" s="188">
        <v>1257.84</v>
      </c>
      <c r="N199" s="188">
        <v>1257.84</v>
      </c>
      <c r="O199" s="188">
        <v>1257.84</v>
      </c>
      <c r="P199" s="185">
        <f t="shared" si="3"/>
        <v>15094.08</v>
      </c>
    </row>
    <row r="200" spans="1:16" ht="14.25">
      <c r="A200" s="180"/>
      <c r="B200" s="197" t="s">
        <v>1328</v>
      </c>
      <c r="C200" s="186" t="s">
        <v>108</v>
      </c>
      <c r="D200" s="188">
        <v>1850.47</v>
      </c>
      <c r="E200" s="188">
        <v>1850.47</v>
      </c>
      <c r="F200" s="188">
        <v>1850.47</v>
      </c>
      <c r="G200" s="188">
        <v>1850.47</v>
      </c>
      <c r="H200" s="188">
        <v>1850.47</v>
      </c>
      <c r="I200" s="188">
        <v>1850.47</v>
      </c>
      <c r="J200" s="188">
        <v>1850.47</v>
      </c>
      <c r="K200" s="188">
        <v>1850.47</v>
      </c>
      <c r="L200" s="188">
        <v>1850.47</v>
      </c>
      <c r="M200" s="188">
        <v>1850.47</v>
      </c>
      <c r="N200" s="188">
        <v>1850.47</v>
      </c>
      <c r="O200" s="188">
        <v>1850.47</v>
      </c>
      <c r="P200" s="185">
        <f t="shared" si="3"/>
        <v>22205.640000000003</v>
      </c>
    </row>
    <row r="201" spans="1:16" ht="14.25">
      <c r="A201" s="180"/>
      <c r="B201" s="197" t="s">
        <v>1329</v>
      </c>
      <c r="C201" s="186" t="s">
        <v>1108</v>
      </c>
      <c r="D201" s="188">
        <v>1711.38</v>
      </c>
      <c r="E201" s="188">
        <v>1711.38</v>
      </c>
      <c r="F201" s="188">
        <v>1711.38</v>
      </c>
      <c r="G201" s="188">
        <v>1711.38</v>
      </c>
      <c r="H201" s="188">
        <v>1711.38</v>
      </c>
      <c r="I201" s="188">
        <v>1711.38</v>
      </c>
      <c r="J201" s="188">
        <v>1711.38</v>
      </c>
      <c r="K201" s="188">
        <v>1711.38</v>
      </c>
      <c r="L201" s="188">
        <v>1711.38</v>
      </c>
      <c r="M201" s="188">
        <v>1711.38</v>
      </c>
      <c r="N201" s="188">
        <v>1711.38</v>
      </c>
      <c r="O201" s="188">
        <v>1711.38</v>
      </c>
      <c r="P201" s="185">
        <f t="shared" si="3"/>
        <v>20536.56000000001</v>
      </c>
    </row>
    <row r="202" spans="1:16" ht="14.25">
      <c r="A202" s="180"/>
      <c r="B202" s="197" t="s">
        <v>1330</v>
      </c>
      <c r="C202" s="186" t="s">
        <v>1109</v>
      </c>
      <c r="D202" s="188">
        <v>2452.18</v>
      </c>
      <c r="E202" s="188">
        <v>2452.18</v>
      </c>
      <c r="F202" s="188">
        <v>2452.18</v>
      </c>
      <c r="G202" s="188">
        <v>2452.18</v>
      </c>
      <c r="H202" s="188">
        <v>2452.18</v>
      </c>
      <c r="I202" s="188">
        <v>2452.18</v>
      </c>
      <c r="J202" s="188">
        <v>2452.18</v>
      </c>
      <c r="K202" s="188">
        <v>2452.18</v>
      </c>
      <c r="L202" s="188">
        <v>2452.18</v>
      </c>
      <c r="M202" s="188">
        <v>2452.18</v>
      </c>
      <c r="N202" s="188">
        <v>2452.18</v>
      </c>
      <c r="O202" s="188">
        <v>2452.18</v>
      </c>
      <c r="P202" s="185">
        <f t="shared" si="3"/>
        <v>29426.16</v>
      </c>
    </row>
    <row r="203" spans="1:16" ht="14.25">
      <c r="A203" s="180"/>
      <c r="B203" s="197" t="s">
        <v>1331</v>
      </c>
      <c r="C203" s="186" t="s">
        <v>1110</v>
      </c>
      <c r="D203" s="188">
        <v>1859.54</v>
      </c>
      <c r="E203" s="188">
        <v>1859.54</v>
      </c>
      <c r="F203" s="188">
        <v>1859.54</v>
      </c>
      <c r="G203" s="188">
        <v>1859.54</v>
      </c>
      <c r="H203" s="188">
        <v>1859.54</v>
      </c>
      <c r="I203" s="188">
        <v>1859.54</v>
      </c>
      <c r="J203" s="188">
        <v>1859.54</v>
      </c>
      <c r="K203" s="188">
        <v>1859.54</v>
      </c>
      <c r="L203" s="188">
        <v>1859.54</v>
      </c>
      <c r="M203" s="188">
        <v>1859.54</v>
      </c>
      <c r="N203" s="188">
        <v>1859.54</v>
      </c>
      <c r="O203" s="188">
        <v>1859.54</v>
      </c>
      <c r="P203" s="185">
        <f t="shared" si="3"/>
        <v>22314.480000000007</v>
      </c>
    </row>
    <row r="204" spans="1:16" ht="14.25">
      <c r="A204" s="180"/>
      <c r="B204" s="197" t="s">
        <v>1332</v>
      </c>
      <c r="C204" s="186" t="s">
        <v>1111</v>
      </c>
      <c r="D204" s="188">
        <v>1263.88</v>
      </c>
      <c r="E204" s="188">
        <v>1263.88</v>
      </c>
      <c r="F204" s="188">
        <v>1263.88</v>
      </c>
      <c r="G204" s="188">
        <v>1263.88</v>
      </c>
      <c r="H204" s="188">
        <v>1263.88</v>
      </c>
      <c r="I204" s="188">
        <v>1263.88</v>
      </c>
      <c r="J204" s="188">
        <v>1263.88</v>
      </c>
      <c r="K204" s="188">
        <v>1263.88</v>
      </c>
      <c r="L204" s="188">
        <v>1263.88</v>
      </c>
      <c r="M204" s="188">
        <v>1263.88</v>
      </c>
      <c r="N204" s="188">
        <v>1263.88</v>
      </c>
      <c r="O204" s="188">
        <v>1263.88</v>
      </c>
      <c r="P204" s="185">
        <f t="shared" si="3"/>
        <v>15166.560000000005</v>
      </c>
    </row>
    <row r="205" spans="1:16" ht="14.25">
      <c r="A205" s="180"/>
      <c r="B205" s="197" t="s">
        <v>1333</v>
      </c>
      <c r="C205" s="186" t="s">
        <v>1112</v>
      </c>
      <c r="D205" s="188">
        <v>1711.38</v>
      </c>
      <c r="E205" s="188">
        <v>1711.38</v>
      </c>
      <c r="F205" s="188">
        <v>1711.38</v>
      </c>
      <c r="G205" s="188">
        <v>1711.38</v>
      </c>
      <c r="H205" s="188">
        <v>1711.38</v>
      </c>
      <c r="I205" s="188">
        <v>1711.38</v>
      </c>
      <c r="J205" s="188">
        <v>1711.38</v>
      </c>
      <c r="K205" s="188">
        <v>1711.38</v>
      </c>
      <c r="L205" s="188">
        <v>1711.38</v>
      </c>
      <c r="M205" s="188">
        <v>1711.38</v>
      </c>
      <c r="N205" s="188">
        <v>1711.38</v>
      </c>
      <c r="O205" s="188">
        <v>1711.38</v>
      </c>
      <c r="P205" s="185">
        <f t="shared" si="3"/>
        <v>20536.56000000001</v>
      </c>
    </row>
    <row r="206" spans="1:16" ht="14.25">
      <c r="A206" s="180"/>
      <c r="B206" s="197" t="s">
        <v>1334</v>
      </c>
      <c r="C206" s="186" t="s">
        <v>1113</v>
      </c>
      <c r="D206" s="188">
        <v>2443.1</v>
      </c>
      <c r="E206" s="188">
        <v>2443.1</v>
      </c>
      <c r="F206" s="188">
        <v>2443.1</v>
      </c>
      <c r="G206" s="188">
        <v>2443.1</v>
      </c>
      <c r="H206" s="188">
        <v>2443.1</v>
      </c>
      <c r="I206" s="188">
        <v>2443.1</v>
      </c>
      <c r="J206" s="188">
        <v>2443.1</v>
      </c>
      <c r="K206" s="188">
        <v>2443.1</v>
      </c>
      <c r="L206" s="188">
        <v>1058.68</v>
      </c>
      <c r="M206" s="187"/>
      <c r="N206" s="187"/>
      <c r="O206" s="187"/>
      <c r="P206" s="185">
        <f t="shared" si="3"/>
        <v>20603.48</v>
      </c>
    </row>
    <row r="207" spans="1:16" ht="14.25">
      <c r="A207" s="180"/>
      <c r="B207" s="197" t="s">
        <v>1335</v>
      </c>
      <c r="C207" s="186" t="s">
        <v>1113</v>
      </c>
      <c r="D207" s="187"/>
      <c r="E207" s="187"/>
      <c r="F207" s="187"/>
      <c r="G207" s="187"/>
      <c r="H207" s="187"/>
      <c r="I207" s="187"/>
      <c r="J207" s="187"/>
      <c r="K207" s="187"/>
      <c r="L207" s="188">
        <v>1384.42</v>
      </c>
      <c r="M207" s="188">
        <v>2443.11</v>
      </c>
      <c r="N207" s="188">
        <v>2443.1</v>
      </c>
      <c r="O207" s="188">
        <v>2443.1</v>
      </c>
      <c r="P207" s="185">
        <f t="shared" si="3"/>
        <v>8713.73</v>
      </c>
    </row>
    <row r="208" spans="1:16" ht="14.25">
      <c r="A208" s="180"/>
      <c r="B208" s="197" t="s">
        <v>1336</v>
      </c>
      <c r="C208" s="186" t="s">
        <v>1114</v>
      </c>
      <c r="D208" s="188">
        <v>1862.56</v>
      </c>
      <c r="E208" s="188">
        <v>1862.56</v>
      </c>
      <c r="F208" s="188">
        <v>1862.56</v>
      </c>
      <c r="G208" s="188">
        <v>1862.56</v>
      </c>
      <c r="H208" s="188">
        <v>1862.56</v>
      </c>
      <c r="I208" s="188">
        <v>1862.56</v>
      </c>
      <c r="J208" s="188">
        <v>1862.56</v>
      </c>
      <c r="K208" s="188">
        <v>1862.56</v>
      </c>
      <c r="L208" s="188">
        <v>1862.56</v>
      </c>
      <c r="M208" s="188">
        <v>1862.56</v>
      </c>
      <c r="N208" s="188">
        <v>1862.56</v>
      </c>
      <c r="O208" s="188">
        <v>1862.56</v>
      </c>
      <c r="P208" s="185">
        <f t="shared" si="3"/>
        <v>22350.72</v>
      </c>
    </row>
    <row r="209" spans="1:16" ht="14.25">
      <c r="A209" s="180"/>
      <c r="B209" s="197" t="s">
        <v>1337</v>
      </c>
      <c r="C209" s="186" t="s">
        <v>1115</v>
      </c>
      <c r="D209" s="188">
        <v>1257.84</v>
      </c>
      <c r="E209" s="188">
        <v>1257.84</v>
      </c>
      <c r="F209" s="188">
        <v>1257.84</v>
      </c>
      <c r="G209" s="188">
        <v>1257.84</v>
      </c>
      <c r="H209" s="188">
        <v>1257.84</v>
      </c>
      <c r="I209" s="188">
        <v>1257.84</v>
      </c>
      <c r="J209" s="188">
        <v>1257.84</v>
      </c>
      <c r="K209" s="188">
        <v>1257.84</v>
      </c>
      <c r="L209" s="188">
        <v>1257.84</v>
      </c>
      <c r="M209" s="188">
        <v>1257.84</v>
      </c>
      <c r="N209" s="188">
        <v>1257.84</v>
      </c>
      <c r="O209" s="188">
        <v>1257.84</v>
      </c>
      <c r="P209" s="185">
        <f t="shared" si="3"/>
        <v>15094.08</v>
      </c>
    </row>
    <row r="210" spans="1:16" ht="14.25">
      <c r="A210" s="180"/>
      <c r="B210" s="197" t="s">
        <v>1338</v>
      </c>
      <c r="C210" s="186" t="s">
        <v>1116</v>
      </c>
      <c r="D210" s="188">
        <v>1705.34</v>
      </c>
      <c r="E210" s="188">
        <v>1705.34</v>
      </c>
      <c r="F210" s="188">
        <v>1705.34</v>
      </c>
      <c r="G210" s="189">
        <v>113.69</v>
      </c>
      <c r="H210" s="187"/>
      <c r="I210" s="187"/>
      <c r="J210" s="187"/>
      <c r="K210" s="187"/>
      <c r="L210" s="187"/>
      <c r="M210" s="187"/>
      <c r="N210" s="187"/>
      <c r="O210" s="187"/>
      <c r="P210" s="185">
        <f t="shared" si="3"/>
        <v>5229.709999999999</v>
      </c>
    </row>
    <row r="211" spans="1:16" ht="14.25">
      <c r="A211" s="180"/>
      <c r="B211" s="197" t="s">
        <v>1339</v>
      </c>
      <c r="C211" s="186" t="s">
        <v>1116</v>
      </c>
      <c r="D211" s="187"/>
      <c r="E211" s="187"/>
      <c r="F211" s="187"/>
      <c r="G211" s="188">
        <v>1591.65</v>
      </c>
      <c r="H211" s="188">
        <v>1705.33</v>
      </c>
      <c r="I211" s="188">
        <v>1705.34</v>
      </c>
      <c r="J211" s="188">
        <v>1705.34</v>
      </c>
      <c r="K211" s="188">
        <v>1705.34</v>
      </c>
      <c r="L211" s="188">
        <v>1705.34</v>
      </c>
      <c r="M211" s="188">
        <v>1705.34</v>
      </c>
      <c r="N211" s="188">
        <v>1705.34</v>
      </c>
      <c r="O211" s="188">
        <v>1705.34</v>
      </c>
      <c r="P211" s="185">
        <f t="shared" si="3"/>
        <v>15234.36</v>
      </c>
    </row>
    <row r="212" spans="1:16" ht="14.25">
      <c r="A212" s="180"/>
      <c r="B212" s="197" t="s">
        <v>1340</v>
      </c>
      <c r="C212" s="186" t="s">
        <v>1117</v>
      </c>
      <c r="D212" s="188">
        <v>2446.13</v>
      </c>
      <c r="E212" s="188">
        <v>2446.13</v>
      </c>
      <c r="F212" s="188">
        <v>2446.13</v>
      </c>
      <c r="G212" s="188">
        <v>2446.13</v>
      </c>
      <c r="H212" s="188">
        <v>2446.13</v>
      </c>
      <c r="I212" s="188">
        <v>2446.13</v>
      </c>
      <c r="J212" s="188">
        <v>2446.13</v>
      </c>
      <c r="K212" s="188">
        <v>2446.13</v>
      </c>
      <c r="L212" s="188">
        <v>2446.13</v>
      </c>
      <c r="M212" s="188">
        <v>2446.13</v>
      </c>
      <c r="N212" s="188">
        <v>2446.13</v>
      </c>
      <c r="O212" s="188">
        <v>2446.13</v>
      </c>
      <c r="P212" s="185">
        <f t="shared" si="3"/>
        <v>29353.56000000001</v>
      </c>
    </row>
    <row r="213" spans="1:16" ht="14.25">
      <c r="A213" s="180"/>
      <c r="B213" s="197" t="s">
        <v>1341</v>
      </c>
      <c r="C213" s="186" t="s">
        <v>109</v>
      </c>
      <c r="D213" s="188">
        <v>1257.84</v>
      </c>
      <c r="E213" s="188">
        <v>1257.84</v>
      </c>
      <c r="F213" s="188">
        <v>1257.84</v>
      </c>
      <c r="G213" s="188">
        <v>1257.84</v>
      </c>
      <c r="H213" s="188">
        <v>1257.84</v>
      </c>
      <c r="I213" s="188">
        <v>1257.84</v>
      </c>
      <c r="J213" s="188">
        <v>1257.84</v>
      </c>
      <c r="K213" s="188">
        <v>1257.84</v>
      </c>
      <c r="L213" s="188">
        <v>1257.84</v>
      </c>
      <c r="M213" s="188">
        <v>1257.84</v>
      </c>
      <c r="N213" s="188">
        <v>1257.84</v>
      </c>
      <c r="O213" s="188">
        <v>1257.84</v>
      </c>
      <c r="P213" s="185">
        <f t="shared" si="3"/>
        <v>15094.08</v>
      </c>
    </row>
    <row r="214" spans="1:16" ht="14.25">
      <c r="A214" s="180"/>
      <c r="B214" s="197" t="s">
        <v>1342</v>
      </c>
      <c r="C214" s="186" t="s">
        <v>1118</v>
      </c>
      <c r="D214" s="188">
        <v>1856.52</v>
      </c>
      <c r="E214" s="188">
        <v>1856.52</v>
      </c>
      <c r="F214" s="188">
        <v>1856.52</v>
      </c>
      <c r="G214" s="188">
        <v>1856.52</v>
      </c>
      <c r="H214" s="188">
        <v>1856.52</v>
      </c>
      <c r="I214" s="188">
        <v>1856.52</v>
      </c>
      <c r="J214" s="188">
        <v>1856.52</v>
      </c>
      <c r="K214" s="188">
        <v>1856.52</v>
      </c>
      <c r="L214" s="188">
        <v>1856.52</v>
      </c>
      <c r="M214" s="188">
        <v>1856.52</v>
      </c>
      <c r="N214" s="188">
        <v>1856.52</v>
      </c>
      <c r="O214" s="188">
        <v>1856.52</v>
      </c>
      <c r="P214" s="185">
        <f t="shared" si="3"/>
        <v>22278.24</v>
      </c>
    </row>
    <row r="215" spans="1:16" ht="14.25">
      <c r="A215" s="180"/>
      <c r="B215" s="197" t="s">
        <v>1343</v>
      </c>
      <c r="C215" s="186" t="s">
        <v>1119</v>
      </c>
      <c r="D215" s="188">
        <v>1257.84</v>
      </c>
      <c r="E215" s="188">
        <v>1257.84</v>
      </c>
      <c r="F215" s="188">
        <v>1257.84</v>
      </c>
      <c r="G215" s="188">
        <v>1257.84</v>
      </c>
      <c r="H215" s="188">
        <v>1257.84</v>
      </c>
      <c r="I215" s="188">
        <v>1257.84</v>
      </c>
      <c r="J215" s="188">
        <v>1257.84</v>
      </c>
      <c r="K215" s="188">
        <v>1257.84</v>
      </c>
      <c r="L215" s="188">
        <v>1257.84</v>
      </c>
      <c r="M215" s="188">
        <v>1257.84</v>
      </c>
      <c r="N215" s="188">
        <v>1257.84</v>
      </c>
      <c r="O215" s="188">
        <v>1257.84</v>
      </c>
      <c r="P215" s="185">
        <f t="shared" si="3"/>
        <v>15094.08</v>
      </c>
    </row>
    <row r="216" spans="1:16" ht="14.25">
      <c r="A216" s="180"/>
      <c r="B216" s="197" t="s">
        <v>1344</v>
      </c>
      <c r="C216" s="186" t="s">
        <v>1120</v>
      </c>
      <c r="D216" s="188">
        <v>1711.38</v>
      </c>
      <c r="E216" s="188">
        <v>1711.38</v>
      </c>
      <c r="F216" s="188">
        <v>1711.38</v>
      </c>
      <c r="G216" s="188">
        <v>1711.38</v>
      </c>
      <c r="H216" s="188">
        <v>1711.38</v>
      </c>
      <c r="I216" s="188">
        <v>1711.38</v>
      </c>
      <c r="J216" s="188">
        <v>1711.38</v>
      </c>
      <c r="K216" s="188">
        <v>1711.38</v>
      </c>
      <c r="L216" s="188">
        <v>1711.38</v>
      </c>
      <c r="M216" s="188">
        <v>1711.38</v>
      </c>
      <c r="N216" s="188">
        <v>1711.38</v>
      </c>
      <c r="O216" s="188">
        <v>1711.38</v>
      </c>
      <c r="P216" s="185">
        <f t="shared" si="3"/>
        <v>20536.56000000001</v>
      </c>
    </row>
    <row r="217" spans="1:16" ht="14.25">
      <c r="A217" s="180"/>
      <c r="B217" s="197" t="s">
        <v>1345</v>
      </c>
      <c r="C217" s="186" t="s">
        <v>1121</v>
      </c>
      <c r="D217" s="188">
        <v>2437.06</v>
      </c>
      <c r="E217" s="188">
        <v>2437.06</v>
      </c>
      <c r="F217" s="188">
        <v>2437.06</v>
      </c>
      <c r="G217" s="188">
        <v>2437.06</v>
      </c>
      <c r="H217" s="188">
        <v>2437.06</v>
      </c>
      <c r="I217" s="188">
        <v>2437.06</v>
      </c>
      <c r="J217" s="188">
        <v>2437.06</v>
      </c>
      <c r="K217" s="188">
        <v>2437.06</v>
      </c>
      <c r="L217" s="188">
        <v>2437.06</v>
      </c>
      <c r="M217" s="188">
        <v>2437.06</v>
      </c>
      <c r="N217" s="188">
        <v>2437.06</v>
      </c>
      <c r="O217" s="188">
        <v>2437.06</v>
      </c>
      <c r="P217" s="185">
        <f t="shared" si="3"/>
        <v>29244.720000000005</v>
      </c>
    </row>
    <row r="218" spans="1:16" ht="14.25">
      <c r="A218" s="180"/>
      <c r="B218" s="197" t="s">
        <v>1346</v>
      </c>
      <c r="C218" s="186" t="s">
        <v>1122</v>
      </c>
      <c r="D218" s="188">
        <v>1853.49</v>
      </c>
      <c r="E218" s="188">
        <v>1853.49</v>
      </c>
      <c r="F218" s="188">
        <v>1853.49</v>
      </c>
      <c r="G218" s="188">
        <v>1853.49</v>
      </c>
      <c r="H218" s="188">
        <v>1853.49</v>
      </c>
      <c r="I218" s="188">
        <v>1853.49</v>
      </c>
      <c r="J218" s="188">
        <v>1853.49</v>
      </c>
      <c r="K218" s="188">
        <v>1853.49</v>
      </c>
      <c r="L218" s="188">
        <v>1853.49</v>
      </c>
      <c r="M218" s="188">
        <v>1853.49</v>
      </c>
      <c r="N218" s="188">
        <v>1853.49</v>
      </c>
      <c r="O218" s="188">
        <v>1853.49</v>
      </c>
      <c r="P218" s="185">
        <f t="shared" si="3"/>
        <v>22241.880000000005</v>
      </c>
    </row>
    <row r="219" spans="1:16" ht="14.25">
      <c r="A219" s="180"/>
      <c r="B219" s="197" t="s">
        <v>1347</v>
      </c>
      <c r="C219" s="186" t="s">
        <v>1123</v>
      </c>
      <c r="D219" s="188">
        <v>1254.81</v>
      </c>
      <c r="E219" s="188">
        <v>1254.81</v>
      </c>
      <c r="F219" s="188">
        <v>1254.81</v>
      </c>
      <c r="G219" s="188">
        <v>1254.81</v>
      </c>
      <c r="H219" s="188">
        <v>1254.81</v>
      </c>
      <c r="I219" s="188">
        <v>1254.81</v>
      </c>
      <c r="J219" s="188">
        <v>1254.81</v>
      </c>
      <c r="K219" s="188">
        <v>1254.81</v>
      </c>
      <c r="L219" s="188">
        <v>1254.81</v>
      </c>
      <c r="M219" s="188">
        <v>1254.81</v>
      </c>
      <c r="N219" s="188">
        <v>1254.81</v>
      </c>
      <c r="O219" s="188">
        <v>1254.81</v>
      </c>
      <c r="P219" s="185">
        <f t="shared" si="3"/>
        <v>15057.719999999996</v>
      </c>
    </row>
    <row r="220" spans="1:16" ht="14.25">
      <c r="A220" s="180"/>
      <c r="B220" s="197" t="s">
        <v>1348</v>
      </c>
      <c r="C220" s="186" t="s">
        <v>1124</v>
      </c>
      <c r="D220" s="188">
        <v>1711.38</v>
      </c>
      <c r="E220" s="188">
        <v>1711.38</v>
      </c>
      <c r="F220" s="188">
        <v>1711.38</v>
      </c>
      <c r="G220" s="188">
        <v>1711.38</v>
      </c>
      <c r="H220" s="188">
        <v>1711.38</v>
      </c>
      <c r="I220" s="188">
        <v>1711.38</v>
      </c>
      <c r="J220" s="188">
        <v>1711.38</v>
      </c>
      <c r="K220" s="188">
        <v>1711.38</v>
      </c>
      <c r="L220" s="188">
        <v>1711.38</v>
      </c>
      <c r="M220" s="188">
        <v>1711.38</v>
      </c>
      <c r="N220" s="188">
        <v>1711.38</v>
      </c>
      <c r="O220" s="188">
        <v>1711.38</v>
      </c>
      <c r="P220" s="185">
        <f t="shared" si="3"/>
        <v>20536.56000000001</v>
      </c>
    </row>
    <row r="221" spans="1:16" ht="14.25">
      <c r="A221" s="180"/>
      <c r="B221" s="197" t="s">
        <v>1349</v>
      </c>
      <c r="C221" s="186" t="s">
        <v>1125</v>
      </c>
      <c r="D221" s="188">
        <v>2449.15</v>
      </c>
      <c r="E221" s="188">
        <v>2449.15</v>
      </c>
      <c r="F221" s="188">
        <v>2449.15</v>
      </c>
      <c r="G221" s="188">
        <v>2449.15</v>
      </c>
      <c r="H221" s="188">
        <v>2449.15</v>
      </c>
      <c r="I221" s="188">
        <v>2449.15</v>
      </c>
      <c r="J221" s="188">
        <v>2449.15</v>
      </c>
      <c r="K221" s="188">
        <v>2449.15</v>
      </c>
      <c r="L221" s="188">
        <v>2449.15</v>
      </c>
      <c r="M221" s="188">
        <v>2449.15</v>
      </c>
      <c r="N221" s="188">
        <v>2449.15</v>
      </c>
      <c r="O221" s="188">
        <v>2449.15</v>
      </c>
      <c r="P221" s="185">
        <f t="shared" si="3"/>
        <v>29389.800000000007</v>
      </c>
    </row>
    <row r="222" spans="1:16" ht="14.25">
      <c r="A222" s="180"/>
      <c r="B222" s="197" t="s">
        <v>1350</v>
      </c>
      <c r="C222" s="186" t="s">
        <v>1126</v>
      </c>
      <c r="D222" s="188">
        <v>1856.52</v>
      </c>
      <c r="E222" s="188">
        <v>1856.52</v>
      </c>
      <c r="F222" s="188">
        <v>1856.52</v>
      </c>
      <c r="G222" s="188">
        <v>1856.52</v>
      </c>
      <c r="H222" s="188">
        <v>1856.52</v>
      </c>
      <c r="I222" s="188">
        <v>1856.52</v>
      </c>
      <c r="J222" s="188">
        <v>1856.52</v>
      </c>
      <c r="K222" s="188">
        <v>1856.52</v>
      </c>
      <c r="L222" s="188">
        <v>1856.52</v>
      </c>
      <c r="M222" s="188">
        <v>1856.52</v>
      </c>
      <c r="N222" s="188">
        <v>1856.52</v>
      </c>
      <c r="O222" s="188">
        <v>1856.52</v>
      </c>
      <c r="P222" s="185">
        <f t="shared" si="3"/>
        <v>22278.24</v>
      </c>
    </row>
    <row r="223" spans="1:16" ht="14.25">
      <c r="A223" s="180"/>
      <c r="B223" s="197" t="s">
        <v>1351</v>
      </c>
      <c r="C223" s="186" t="s">
        <v>1127</v>
      </c>
      <c r="D223" s="188">
        <v>1260.86</v>
      </c>
      <c r="E223" s="188">
        <v>1260.86</v>
      </c>
      <c r="F223" s="188">
        <v>1260.86</v>
      </c>
      <c r="G223" s="188">
        <v>1260.86</v>
      </c>
      <c r="H223" s="188">
        <v>1260.86</v>
      </c>
      <c r="I223" s="188">
        <v>1260.86</v>
      </c>
      <c r="J223" s="188">
        <v>1260.86</v>
      </c>
      <c r="K223" s="188">
        <v>1260.86</v>
      </c>
      <c r="L223" s="188">
        <v>1260.86</v>
      </c>
      <c r="M223" s="188">
        <v>1260.86</v>
      </c>
      <c r="N223" s="188">
        <v>1260.86</v>
      </c>
      <c r="O223" s="188">
        <v>1260.86</v>
      </c>
      <c r="P223" s="185">
        <f t="shared" si="3"/>
        <v>15130.320000000002</v>
      </c>
    </row>
    <row r="224" spans="1:16" ht="14.25">
      <c r="A224" s="180"/>
      <c r="B224" s="197" t="s">
        <v>1352</v>
      </c>
      <c r="C224" s="186" t="s">
        <v>110</v>
      </c>
      <c r="D224" s="188">
        <v>1765.81</v>
      </c>
      <c r="E224" s="188">
        <v>1765.81</v>
      </c>
      <c r="F224" s="188">
        <v>1765.81</v>
      </c>
      <c r="G224" s="188">
        <v>1765.81</v>
      </c>
      <c r="H224" s="188">
        <v>1765.81</v>
      </c>
      <c r="I224" s="188">
        <v>1765.81</v>
      </c>
      <c r="J224" s="188">
        <v>1765.81</v>
      </c>
      <c r="K224" s="188">
        <v>1765.81</v>
      </c>
      <c r="L224" s="188">
        <v>1765.81</v>
      </c>
      <c r="M224" s="188">
        <v>1765.81</v>
      </c>
      <c r="N224" s="188">
        <v>1765.81</v>
      </c>
      <c r="O224" s="188">
        <v>1765.81</v>
      </c>
      <c r="P224" s="185">
        <f t="shared" si="3"/>
        <v>21189.72</v>
      </c>
    </row>
    <row r="225" spans="1:16" ht="14.25">
      <c r="A225" s="180"/>
      <c r="B225" s="197" t="s">
        <v>1353</v>
      </c>
      <c r="C225" s="186" t="s">
        <v>1128</v>
      </c>
      <c r="D225" s="188">
        <v>1705.34</v>
      </c>
      <c r="E225" s="188">
        <v>1705.34</v>
      </c>
      <c r="F225" s="188">
        <v>1705.34</v>
      </c>
      <c r="G225" s="188">
        <v>1705.34</v>
      </c>
      <c r="H225" s="188">
        <v>1705.34</v>
      </c>
      <c r="I225" s="188">
        <v>1705.34</v>
      </c>
      <c r="J225" s="188">
        <v>1705.34</v>
      </c>
      <c r="K225" s="188">
        <v>1705.34</v>
      </c>
      <c r="L225" s="188">
        <v>1705.34</v>
      </c>
      <c r="M225" s="188">
        <v>1705.34</v>
      </c>
      <c r="N225" s="188">
        <v>1705.34</v>
      </c>
      <c r="O225" s="188">
        <v>1705.34</v>
      </c>
      <c r="P225" s="185">
        <f t="shared" si="3"/>
        <v>20464.079999999998</v>
      </c>
    </row>
    <row r="226" spans="1:16" ht="14.25">
      <c r="A226" s="180"/>
      <c r="B226" s="197" t="s">
        <v>1354</v>
      </c>
      <c r="C226" s="186" t="s">
        <v>1129</v>
      </c>
      <c r="D226" s="188">
        <v>2440.08</v>
      </c>
      <c r="E226" s="188">
        <v>2440.08</v>
      </c>
      <c r="F226" s="188">
        <v>2440.08</v>
      </c>
      <c r="G226" s="188">
        <v>2440.08</v>
      </c>
      <c r="H226" s="188">
        <v>2440.08</v>
      </c>
      <c r="I226" s="188">
        <v>2440.08</v>
      </c>
      <c r="J226" s="188">
        <v>2440.08</v>
      </c>
      <c r="K226" s="189">
        <v>236.14</v>
      </c>
      <c r="L226" s="187"/>
      <c r="M226" s="187"/>
      <c r="N226" s="187"/>
      <c r="O226" s="187"/>
      <c r="P226" s="185">
        <f t="shared" si="3"/>
        <v>17316.699999999997</v>
      </c>
    </row>
    <row r="227" spans="1:16" ht="14.25">
      <c r="A227" s="180"/>
      <c r="B227" s="197" t="s">
        <v>1355</v>
      </c>
      <c r="C227" s="186" t="s">
        <v>1129</v>
      </c>
      <c r="D227" s="187"/>
      <c r="E227" s="187"/>
      <c r="F227" s="187"/>
      <c r="G227" s="187"/>
      <c r="H227" s="187"/>
      <c r="I227" s="187"/>
      <c r="J227" s="187"/>
      <c r="K227" s="188">
        <v>2203.94</v>
      </c>
      <c r="L227" s="188">
        <v>2440.08</v>
      </c>
      <c r="M227" s="188">
        <v>2440.08</v>
      </c>
      <c r="N227" s="188">
        <v>2440.08</v>
      </c>
      <c r="O227" s="188">
        <v>2440.08</v>
      </c>
      <c r="P227" s="185">
        <f t="shared" si="3"/>
        <v>11964.26</v>
      </c>
    </row>
    <row r="228" spans="1:16" ht="14.25">
      <c r="A228" s="180"/>
      <c r="B228" s="197" t="s">
        <v>1356</v>
      </c>
      <c r="C228" s="186" t="s">
        <v>1130</v>
      </c>
      <c r="D228" s="188">
        <v>1859.54</v>
      </c>
      <c r="E228" s="188">
        <v>1859.54</v>
      </c>
      <c r="F228" s="188">
        <v>1859.54</v>
      </c>
      <c r="G228" s="188">
        <v>1859.54</v>
      </c>
      <c r="H228" s="188">
        <v>1859.54</v>
      </c>
      <c r="I228" s="188">
        <v>1859.54</v>
      </c>
      <c r="J228" s="188">
        <v>1859.54</v>
      </c>
      <c r="K228" s="188">
        <v>1859.54</v>
      </c>
      <c r="L228" s="188">
        <v>1859.54</v>
      </c>
      <c r="M228" s="188">
        <v>1859.54</v>
      </c>
      <c r="N228" s="188">
        <v>1859.54</v>
      </c>
      <c r="O228" s="188">
        <v>1859.54</v>
      </c>
      <c r="P228" s="185">
        <f t="shared" si="3"/>
        <v>22314.480000000007</v>
      </c>
    </row>
    <row r="229" spans="1:16" ht="14.25">
      <c r="A229" s="180"/>
      <c r="B229" s="197" t="s">
        <v>1357</v>
      </c>
      <c r="C229" s="186" t="s">
        <v>1131</v>
      </c>
      <c r="D229" s="188">
        <v>1266.91</v>
      </c>
      <c r="E229" s="188">
        <v>1266.91</v>
      </c>
      <c r="F229" s="188">
        <v>1266.91</v>
      </c>
      <c r="G229" s="188">
        <v>1266.91</v>
      </c>
      <c r="H229" s="188">
        <v>1266.91</v>
      </c>
      <c r="I229" s="188">
        <v>1266.91</v>
      </c>
      <c r="J229" s="188">
        <v>1266.91</v>
      </c>
      <c r="K229" s="188">
        <v>1266.91</v>
      </c>
      <c r="L229" s="188">
        <v>1266.91</v>
      </c>
      <c r="M229" s="188">
        <v>1266.91</v>
      </c>
      <c r="N229" s="188">
        <v>1266.91</v>
      </c>
      <c r="O229" s="188">
        <v>1266.91</v>
      </c>
      <c r="P229" s="185">
        <f t="shared" si="3"/>
        <v>15202.92</v>
      </c>
    </row>
    <row r="230" spans="1:16" ht="14.25">
      <c r="A230" s="180"/>
      <c r="B230" s="197" t="s">
        <v>1358</v>
      </c>
      <c r="C230" s="186" t="s">
        <v>1132</v>
      </c>
      <c r="D230" s="188">
        <v>1711.38</v>
      </c>
      <c r="E230" s="188">
        <v>1711.38</v>
      </c>
      <c r="F230" s="188">
        <v>1711.38</v>
      </c>
      <c r="G230" s="188">
        <v>1711.38</v>
      </c>
      <c r="H230" s="188">
        <v>1711.38</v>
      </c>
      <c r="I230" s="188">
        <v>1711.38</v>
      </c>
      <c r="J230" s="188">
        <v>1711.38</v>
      </c>
      <c r="K230" s="188">
        <v>1711.38</v>
      </c>
      <c r="L230" s="188">
        <v>1711.38</v>
      </c>
      <c r="M230" s="188">
        <v>1711.38</v>
      </c>
      <c r="N230" s="188">
        <v>1711.38</v>
      </c>
      <c r="O230" s="188">
        <v>1711.38</v>
      </c>
      <c r="P230" s="185">
        <f t="shared" si="3"/>
        <v>20536.56000000001</v>
      </c>
    </row>
    <row r="231" spans="1:16" ht="14.25">
      <c r="A231" s="180"/>
      <c r="B231" s="197" t="s">
        <v>1359</v>
      </c>
      <c r="C231" s="186" t="s">
        <v>1133</v>
      </c>
      <c r="D231" s="188">
        <v>2452.18</v>
      </c>
      <c r="E231" s="188">
        <v>2452.18</v>
      </c>
      <c r="F231" s="188">
        <v>2452.18</v>
      </c>
      <c r="G231" s="188">
        <v>2452.18</v>
      </c>
      <c r="H231" s="188">
        <v>2452.18</v>
      </c>
      <c r="I231" s="188">
        <v>2452.18</v>
      </c>
      <c r="J231" s="188">
        <v>2452.18</v>
      </c>
      <c r="K231" s="188">
        <v>2452.18</v>
      </c>
      <c r="L231" s="188">
        <v>2452.18</v>
      </c>
      <c r="M231" s="188">
        <v>2452.18</v>
      </c>
      <c r="N231" s="188">
        <v>2452.18</v>
      </c>
      <c r="O231" s="188">
        <v>2452.18</v>
      </c>
      <c r="P231" s="185">
        <f t="shared" si="3"/>
        <v>29426.16</v>
      </c>
    </row>
    <row r="232" spans="1:16" ht="14.25">
      <c r="A232" s="180"/>
      <c r="B232" s="197" t="s">
        <v>1360</v>
      </c>
      <c r="C232" s="186" t="s">
        <v>1134</v>
      </c>
      <c r="D232" s="188">
        <v>1865.59</v>
      </c>
      <c r="E232" s="188">
        <v>1865.59</v>
      </c>
      <c r="F232" s="188">
        <v>1865.59</v>
      </c>
      <c r="G232" s="188">
        <v>1865.59</v>
      </c>
      <c r="H232" s="188">
        <v>1865.59</v>
      </c>
      <c r="I232" s="188">
        <v>1865.59</v>
      </c>
      <c r="J232" s="188">
        <v>1865.59</v>
      </c>
      <c r="K232" s="188">
        <v>1865.59</v>
      </c>
      <c r="L232" s="187"/>
      <c r="M232" s="187"/>
      <c r="N232" s="187"/>
      <c r="O232" s="187"/>
      <c r="P232" s="185">
        <f t="shared" si="3"/>
        <v>14924.72</v>
      </c>
    </row>
    <row r="233" spans="1:16" ht="14.25">
      <c r="A233" s="180"/>
      <c r="B233" s="197" t="s">
        <v>1361</v>
      </c>
      <c r="C233" s="186" t="s">
        <v>1134</v>
      </c>
      <c r="D233" s="187"/>
      <c r="E233" s="187"/>
      <c r="F233" s="187"/>
      <c r="G233" s="187"/>
      <c r="H233" s="187"/>
      <c r="I233" s="187"/>
      <c r="J233" s="187"/>
      <c r="K233" s="187"/>
      <c r="L233" s="188">
        <v>1865.59</v>
      </c>
      <c r="M233" s="188">
        <v>1865.59</v>
      </c>
      <c r="N233" s="188">
        <v>1865.59</v>
      </c>
      <c r="O233" s="188">
        <v>1865.59</v>
      </c>
      <c r="P233" s="185">
        <f t="shared" si="3"/>
        <v>7462.36</v>
      </c>
    </row>
    <row r="234" spans="1:16" ht="14.25">
      <c r="A234" s="180"/>
      <c r="B234" s="197" t="s">
        <v>1362</v>
      </c>
      <c r="C234" s="186" t="s">
        <v>1135</v>
      </c>
      <c r="D234" s="188">
        <v>1260.86</v>
      </c>
      <c r="E234" s="188">
        <v>1260.86</v>
      </c>
      <c r="F234" s="188">
        <v>1260.86</v>
      </c>
      <c r="G234" s="188">
        <v>1260.86</v>
      </c>
      <c r="H234" s="188">
        <v>1260.86</v>
      </c>
      <c r="I234" s="188">
        <v>1260.86</v>
      </c>
      <c r="J234" s="188">
        <v>1260.86</v>
      </c>
      <c r="K234" s="188">
        <v>1260.86</v>
      </c>
      <c r="L234" s="188">
        <v>1260.86</v>
      </c>
      <c r="M234" s="188">
        <v>1260.86</v>
      </c>
      <c r="N234" s="188">
        <v>1260.86</v>
      </c>
      <c r="O234" s="188">
        <v>1260.86</v>
      </c>
      <c r="P234" s="185">
        <f t="shared" si="3"/>
        <v>15130.320000000002</v>
      </c>
    </row>
    <row r="235" spans="1:16" ht="14.25">
      <c r="A235" s="180"/>
      <c r="B235" s="197" t="s">
        <v>1363</v>
      </c>
      <c r="C235" s="186" t="s">
        <v>1136</v>
      </c>
      <c r="D235" s="188">
        <v>1711.38</v>
      </c>
      <c r="E235" s="188">
        <v>1711.38</v>
      </c>
      <c r="F235" s="188">
        <v>1711.38</v>
      </c>
      <c r="G235" s="188">
        <v>1711.38</v>
      </c>
      <c r="H235" s="188">
        <v>1711.38</v>
      </c>
      <c r="I235" s="188">
        <v>1711.38</v>
      </c>
      <c r="J235" s="188">
        <v>1711.38</v>
      </c>
      <c r="K235" s="188">
        <v>1711.38</v>
      </c>
      <c r="L235" s="188">
        <v>1711.38</v>
      </c>
      <c r="M235" s="188">
        <v>1711.38</v>
      </c>
      <c r="N235" s="188">
        <v>1711.38</v>
      </c>
      <c r="O235" s="188">
        <v>1711.38</v>
      </c>
      <c r="P235" s="185">
        <f t="shared" si="3"/>
        <v>20536.56000000001</v>
      </c>
    </row>
    <row r="236" spans="1:16" ht="14.25">
      <c r="A236" s="180"/>
      <c r="B236" s="197" t="s">
        <v>1364</v>
      </c>
      <c r="C236" s="186" t="s">
        <v>111</v>
      </c>
      <c r="D236" s="188">
        <v>2316.11</v>
      </c>
      <c r="E236" s="188">
        <v>2316.11</v>
      </c>
      <c r="F236" s="188">
        <v>2316.11</v>
      </c>
      <c r="G236" s="188">
        <v>2316.11</v>
      </c>
      <c r="H236" s="188">
        <v>2316.11</v>
      </c>
      <c r="I236" s="188">
        <v>2316.11</v>
      </c>
      <c r="J236" s="188">
        <v>2316.11</v>
      </c>
      <c r="K236" s="188">
        <v>2316.11</v>
      </c>
      <c r="L236" s="188">
        <v>2316.11</v>
      </c>
      <c r="M236" s="188">
        <v>2316.11</v>
      </c>
      <c r="N236" s="188">
        <v>2316.11</v>
      </c>
      <c r="O236" s="188">
        <v>2316.11</v>
      </c>
      <c r="P236" s="185">
        <f t="shared" si="3"/>
        <v>27793.320000000003</v>
      </c>
    </row>
    <row r="237" spans="1:16" ht="14.25">
      <c r="A237" s="180"/>
      <c r="B237" s="197" t="s">
        <v>1365</v>
      </c>
      <c r="C237" s="186" t="s">
        <v>112</v>
      </c>
      <c r="D237" s="188">
        <v>1260.86</v>
      </c>
      <c r="E237" s="188">
        <v>1260.86</v>
      </c>
      <c r="F237" s="188">
        <v>1260.86</v>
      </c>
      <c r="G237" s="188">
        <v>1260.86</v>
      </c>
      <c r="H237" s="188">
        <v>1260.86</v>
      </c>
      <c r="I237" s="188">
        <v>1260.86</v>
      </c>
      <c r="J237" s="188">
        <v>1260.86</v>
      </c>
      <c r="K237" s="188">
        <v>1260.86</v>
      </c>
      <c r="L237" s="188">
        <v>1260.86</v>
      </c>
      <c r="M237" s="188">
        <v>1260.86</v>
      </c>
      <c r="N237" s="188">
        <v>1260.86</v>
      </c>
      <c r="O237" s="188">
        <v>1260.86</v>
      </c>
      <c r="P237" s="185">
        <f t="shared" si="3"/>
        <v>15130.320000000002</v>
      </c>
    </row>
    <row r="238" spans="1:16" ht="14.25">
      <c r="A238" s="180"/>
      <c r="B238" s="197" t="s">
        <v>1366</v>
      </c>
      <c r="C238" s="186" t="s">
        <v>113</v>
      </c>
      <c r="D238" s="188">
        <v>1862.56</v>
      </c>
      <c r="E238" s="188">
        <v>1862.56</v>
      </c>
      <c r="F238" s="188">
        <v>1862.56</v>
      </c>
      <c r="G238" s="188">
        <v>1862.56</v>
      </c>
      <c r="H238" s="188">
        <v>1862.56</v>
      </c>
      <c r="I238" s="188">
        <v>1862.56</v>
      </c>
      <c r="J238" s="188">
        <v>1862.56</v>
      </c>
      <c r="K238" s="188">
        <v>1862.56</v>
      </c>
      <c r="L238" s="188">
        <v>1862.56</v>
      </c>
      <c r="M238" s="188">
        <v>1862.56</v>
      </c>
      <c r="N238" s="188">
        <v>1862.56</v>
      </c>
      <c r="O238" s="188">
        <v>1862.56</v>
      </c>
      <c r="P238" s="185">
        <f t="shared" si="3"/>
        <v>22350.72</v>
      </c>
    </row>
    <row r="239" spans="1:16" ht="14.25">
      <c r="A239" s="180"/>
      <c r="B239" s="197" t="s">
        <v>1367</v>
      </c>
      <c r="C239" s="186" t="s">
        <v>114</v>
      </c>
      <c r="D239" s="188">
        <v>1257.84</v>
      </c>
      <c r="E239" s="188">
        <v>1257.84</v>
      </c>
      <c r="F239" s="188">
        <v>1257.84</v>
      </c>
      <c r="G239" s="188">
        <v>1257.84</v>
      </c>
      <c r="H239" s="188">
        <v>1257.84</v>
      </c>
      <c r="I239" s="188">
        <v>1257.84</v>
      </c>
      <c r="J239" s="188">
        <v>1257.84</v>
      </c>
      <c r="K239" s="188">
        <v>1257.84</v>
      </c>
      <c r="L239" s="188">
        <v>1257.84</v>
      </c>
      <c r="M239" s="188">
        <v>1257.84</v>
      </c>
      <c r="N239" s="188">
        <v>1257.84</v>
      </c>
      <c r="O239" s="188">
        <v>1257.84</v>
      </c>
      <c r="P239" s="185">
        <f t="shared" si="3"/>
        <v>15094.08</v>
      </c>
    </row>
    <row r="240" spans="1:16" ht="14.25">
      <c r="A240" s="180"/>
      <c r="B240" s="197" t="s">
        <v>1368</v>
      </c>
      <c r="C240" s="186" t="s">
        <v>115</v>
      </c>
      <c r="D240" s="188">
        <v>1765.81</v>
      </c>
      <c r="E240" s="188">
        <v>1765.81</v>
      </c>
      <c r="F240" s="188">
        <v>1765.81</v>
      </c>
      <c r="G240" s="188">
        <v>1765.81</v>
      </c>
      <c r="H240" s="188">
        <v>1765.81</v>
      </c>
      <c r="I240" s="188">
        <v>1765.81</v>
      </c>
      <c r="J240" s="188">
        <v>1765.81</v>
      </c>
      <c r="K240" s="188">
        <v>1765.81</v>
      </c>
      <c r="L240" s="188">
        <v>1765.81</v>
      </c>
      <c r="M240" s="188">
        <v>1765.81</v>
      </c>
      <c r="N240" s="188">
        <v>1765.81</v>
      </c>
      <c r="O240" s="188">
        <v>1765.81</v>
      </c>
      <c r="P240" s="185">
        <f t="shared" si="3"/>
        <v>21189.72</v>
      </c>
    </row>
    <row r="241" spans="1:16" ht="14.25">
      <c r="A241" s="180"/>
      <c r="B241" s="197" t="s">
        <v>1369</v>
      </c>
      <c r="C241" s="186" t="s">
        <v>116</v>
      </c>
      <c r="D241" s="188">
        <v>2316.11</v>
      </c>
      <c r="E241" s="188">
        <v>2316.11</v>
      </c>
      <c r="F241" s="188">
        <v>2316.11</v>
      </c>
      <c r="G241" s="188">
        <v>2316.11</v>
      </c>
      <c r="H241" s="188">
        <v>2316.11</v>
      </c>
      <c r="I241" s="188">
        <v>2316.11</v>
      </c>
      <c r="J241" s="188">
        <v>2316.11</v>
      </c>
      <c r="K241" s="188">
        <v>2316.11</v>
      </c>
      <c r="L241" s="188">
        <v>2316.11</v>
      </c>
      <c r="M241" s="188">
        <v>2316.11</v>
      </c>
      <c r="N241" s="188">
        <v>2316.11</v>
      </c>
      <c r="O241" s="188">
        <v>2316.11</v>
      </c>
      <c r="P241" s="185">
        <f t="shared" si="3"/>
        <v>27793.320000000003</v>
      </c>
    </row>
    <row r="242" spans="1:16" ht="14.25">
      <c r="A242" s="180"/>
      <c r="B242" s="197" t="s">
        <v>1370</v>
      </c>
      <c r="C242" s="186" t="s">
        <v>117</v>
      </c>
      <c r="D242" s="188">
        <v>1868.61</v>
      </c>
      <c r="E242" s="188">
        <v>1868.61</v>
      </c>
      <c r="F242" s="188">
        <v>1868.61</v>
      </c>
      <c r="G242" s="188">
        <v>1868.61</v>
      </c>
      <c r="H242" s="188">
        <v>1868.61</v>
      </c>
      <c r="I242" s="188">
        <v>1868.61</v>
      </c>
      <c r="J242" s="188">
        <v>1868.61</v>
      </c>
      <c r="K242" s="188">
        <v>1868.61</v>
      </c>
      <c r="L242" s="188">
        <v>1868.61</v>
      </c>
      <c r="M242" s="188">
        <v>1868.61</v>
      </c>
      <c r="N242" s="188">
        <v>1868.61</v>
      </c>
      <c r="O242" s="188">
        <v>1868.61</v>
      </c>
      <c r="P242" s="185">
        <f t="shared" si="3"/>
        <v>22423.320000000003</v>
      </c>
    </row>
    <row r="243" spans="1:16" ht="14.25">
      <c r="A243" s="180"/>
      <c r="B243" s="197" t="s">
        <v>1371</v>
      </c>
      <c r="C243" s="186" t="s">
        <v>118</v>
      </c>
      <c r="D243" s="188">
        <v>1257.84</v>
      </c>
      <c r="E243" s="188">
        <v>1257.84</v>
      </c>
      <c r="F243" s="188">
        <v>1257.84</v>
      </c>
      <c r="G243" s="188">
        <v>1257.84</v>
      </c>
      <c r="H243" s="188">
        <v>1257.84</v>
      </c>
      <c r="I243" s="188">
        <v>1257.84</v>
      </c>
      <c r="J243" s="188">
        <v>1257.84</v>
      </c>
      <c r="K243" s="188">
        <v>1257.84</v>
      </c>
      <c r="L243" s="188">
        <v>1257.84</v>
      </c>
      <c r="M243" s="188">
        <v>1257.84</v>
      </c>
      <c r="N243" s="188">
        <v>1257.84</v>
      </c>
      <c r="O243" s="188">
        <v>1257.84</v>
      </c>
      <c r="P243" s="185">
        <f t="shared" si="3"/>
        <v>15094.08</v>
      </c>
    </row>
    <row r="244" spans="1:16" ht="14.25">
      <c r="A244" s="180"/>
      <c r="B244" s="197" t="s">
        <v>1372</v>
      </c>
      <c r="C244" s="186" t="s">
        <v>119</v>
      </c>
      <c r="D244" s="188">
        <v>1771.86</v>
      </c>
      <c r="E244" s="188">
        <v>1771.86</v>
      </c>
      <c r="F244" s="188">
        <v>1771.86</v>
      </c>
      <c r="G244" s="188">
        <v>1771.86</v>
      </c>
      <c r="H244" s="188">
        <v>1771.86</v>
      </c>
      <c r="I244" s="188">
        <v>1771.86</v>
      </c>
      <c r="J244" s="188">
        <v>1771.86</v>
      </c>
      <c r="K244" s="188">
        <v>1771.86</v>
      </c>
      <c r="L244" s="188">
        <v>1771.86</v>
      </c>
      <c r="M244" s="188">
        <v>1771.86</v>
      </c>
      <c r="N244" s="188">
        <v>1771.86</v>
      </c>
      <c r="O244" s="188">
        <v>1771.86</v>
      </c>
      <c r="P244" s="185">
        <f t="shared" si="3"/>
        <v>21262.320000000003</v>
      </c>
    </row>
    <row r="245" spans="1:16" ht="14.25">
      <c r="A245" s="180"/>
      <c r="B245" s="197" t="s">
        <v>1373</v>
      </c>
      <c r="C245" s="186" t="s">
        <v>120</v>
      </c>
      <c r="D245" s="188">
        <v>2319.13</v>
      </c>
      <c r="E245" s="188">
        <v>2319.13</v>
      </c>
      <c r="F245" s="188">
        <v>2319.13</v>
      </c>
      <c r="G245" s="188">
        <v>2319.13</v>
      </c>
      <c r="H245" s="188">
        <v>2319.13</v>
      </c>
      <c r="I245" s="188">
        <v>2319.13</v>
      </c>
      <c r="J245" s="188">
        <v>2319.13</v>
      </c>
      <c r="K245" s="188">
        <v>2319.13</v>
      </c>
      <c r="L245" s="188">
        <v>2319.13</v>
      </c>
      <c r="M245" s="188">
        <v>2319.13</v>
      </c>
      <c r="N245" s="188">
        <v>2319.13</v>
      </c>
      <c r="O245" s="188">
        <v>2319.13</v>
      </c>
      <c r="P245" s="185">
        <f t="shared" si="3"/>
        <v>27829.56000000001</v>
      </c>
    </row>
    <row r="246" spans="1:16" ht="14.25">
      <c r="A246" s="180"/>
      <c r="B246" s="197" t="s">
        <v>1374</v>
      </c>
      <c r="C246" s="186" t="s">
        <v>121</v>
      </c>
      <c r="D246" s="188">
        <v>1853.49</v>
      </c>
      <c r="E246" s="188">
        <v>1853.49</v>
      </c>
      <c r="F246" s="188">
        <v>1853.49</v>
      </c>
      <c r="G246" s="188">
        <v>1853.49</v>
      </c>
      <c r="H246" s="188">
        <v>1853.49</v>
      </c>
      <c r="I246" s="188">
        <v>1853.49</v>
      </c>
      <c r="J246" s="188">
        <v>1853.49</v>
      </c>
      <c r="K246" s="188">
        <v>1853.49</v>
      </c>
      <c r="L246" s="188">
        <v>1853.49</v>
      </c>
      <c r="M246" s="188">
        <v>1853.49</v>
      </c>
      <c r="N246" s="188">
        <v>1853.49</v>
      </c>
      <c r="O246" s="188">
        <v>1853.49</v>
      </c>
      <c r="P246" s="185">
        <f t="shared" si="3"/>
        <v>22241.880000000005</v>
      </c>
    </row>
    <row r="247" spans="1:16" ht="14.25">
      <c r="A247" s="180"/>
      <c r="B247" s="197" t="s">
        <v>1375</v>
      </c>
      <c r="C247" s="186" t="s">
        <v>122</v>
      </c>
      <c r="D247" s="188">
        <v>1257.84</v>
      </c>
      <c r="E247" s="188">
        <v>1257.84</v>
      </c>
      <c r="F247" s="188">
        <v>1257.84</v>
      </c>
      <c r="G247" s="188">
        <v>1257.84</v>
      </c>
      <c r="H247" s="188">
        <v>1257.84</v>
      </c>
      <c r="I247" s="188">
        <v>1257.84</v>
      </c>
      <c r="J247" s="188">
        <v>1257.84</v>
      </c>
      <c r="K247" s="188">
        <v>1257.84</v>
      </c>
      <c r="L247" s="188">
        <v>1257.84</v>
      </c>
      <c r="M247" s="188">
        <v>1257.84</v>
      </c>
      <c r="N247" s="188">
        <v>1257.84</v>
      </c>
      <c r="O247" s="188">
        <v>1257.84</v>
      </c>
      <c r="P247" s="185">
        <f t="shared" si="3"/>
        <v>15094.08</v>
      </c>
    </row>
    <row r="248" spans="1:16" ht="14.25">
      <c r="A248" s="180"/>
      <c r="B248" s="197" t="s">
        <v>1376</v>
      </c>
      <c r="C248" s="186" t="s">
        <v>123</v>
      </c>
      <c r="D248" s="188">
        <v>1753.71</v>
      </c>
      <c r="E248" s="188">
        <v>1753.71</v>
      </c>
      <c r="F248" s="188">
        <v>1753.71</v>
      </c>
      <c r="G248" s="188">
        <v>1753.71</v>
      </c>
      <c r="H248" s="188">
        <v>1753.71</v>
      </c>
      <c r="I248" s="188">
        <v>1753.71</v>
      </c>
      <c r="J248" s="188">
        <v>1753.71</v>
      </c>
      <c r="K248" s="188">
        <v>1753.71</v>
      </c>
      <c r="L248" s="188">
        <v>1753.71</v>
      </c>
      <c r="M248" s="188">
        <v>1753.71</v>
      </c>
      <c r="N248" s="188">
        <v>1753.71</v>
      </c>
      <c r="O248" s="188">
        <v>1753.71</v>
      </c>
      <c r="P248" s="185">
        <f t="shared" si="3"/>
        <v>21044.519999999993</v>
      </c>
    </row>
    <row r="249" spans="1:16" ht="14.25">
      <c r="A249" s="180"/>
      <c r="B249" s="197" t="s">
        <v>1377</v>
      </c>
      <c r="C249" s="186" t="s">
        <v>124</v>
      </c>
      <c r="D249" s="188">
        <v>1777.9</v>
      </c>
      <c r="E249" s="188">
        <v>1777.9</v>
      </c>
      <c r="F249" s="188">
        <v>1777.9</v>
      </c>
      <c r="G249" s="188">
        <v>1777.9</v>
      </c>
      <c r="H249" s="188">
        <v>1777.9</v>
      </c>
      <c r="I249" s="188">
        <v>1777.9</v>
      </c>
      <c r="J249" s="188">
        <v>1777.9</v>
      </c>
      <c r="K249" s="188">
        <v>1777.9</v>
      </c>
      <c r="L249" s="188">
        <v>1777.9</v>
      </c>
      <c r="M249" s="188">
        <v>1777.9</v>
      </c>
      <c r="N249" s="188">
        <v>1777.9</v>
      </c>
      <c r="O249" s="188">
        <v>1777.9</v>
      </c>
      <c r="P249" s="185">
        <f t="shared" si="3"/>
        <v>21334.800000000003</v>
      </c>
    </row>
    <row r="250" spans="1:16" ht="14.25">
      <c r="A250" s="180"/>
      <c r="B250" s="197" t="s">
        <v>1378</v>
      </c>
      <c r="C250" s="186" t="s">
        <v>125</v>
      </c>
      <c r="D250" s="188">
        <v>2322.16</v>
      </c>
      <c r="E250" s="188">
        <v>2322.16</v>
      </c>
      <c r="F250" s="188">
        <v>2322.16</v>
      </c>
      <c r="G250" s="188">
        <v>2322.16</v>
      </c>
      <c r="H250" s="188">
        <v>2322.16</v>
      </c>
      <c r="I250" s="188">
        <v>2322.16</v>
      </c>
      <c r="J250" s="188">
        <v>2322.16</v>
      </c>
      <c r="K250" s="188">
        <v>2322.16</v>
      </c>
      <c r="L250" s="188">
        <v>2322.16</v>
      </c>
      <c r="M250" s="188">
        <v>2322.16</v>
      </c>
      <c r="N250" s="188">
        <v>2322.16</v>
      </c>
      <c r="O250" s="188">
        <v>2322.16</v>
      </c>
      <c r="P250" s="185">
        <f t="shared" si="3"/>
        <v>27865.92</v>
      </c>
    </row>
    <row r="251" spans="1:16" ht="14.25">
      <c r="A251" s="180"/>
      <c r="B251" s="197" t="s">
        <v>1379</v>
      </c>
      <c r="C251" s="186" t="s">
        <v>126</v>
      </c>
      <c r="D251" s="188">
        <v>1865.59</v>
      </c>
      <c r="E251" s="188">
        <v>1865.59</v>
      </c>
      <c r="F251" s="188">
        <v>1865.59</v>
      </c>
      <c r="G251" s="188">
        <v>1865.59</v>
      </c>
      <c r="H251" s="188">
        <v>1865.59</v>
      </c>
      <c r="I251" s="188">
        <v>1865.59</v>
      </c>
      <c r="J251" s="188">
        <v>1865.59</v>
      </c>
      <c r="K251" s="188">
        <v>1865.59</v>
      </c>
      <c r="L251" s="188">
        <v>1865.59</v>
      </c>
      <c r="M251" s="188">
        <v>1865.59</v>
      </c>
      <c r="N251" s="188">
        <v>1865.59</v>
      </c>
      <c r="O251" s="188">
        <v>1865.59</v>
      </c>
      <c r="P251" s="185">
        <f t="shared" si="3"/>
        <v>22387.079999999998</v>
      </c>
    </row>
    <row r="252" spans="1:16" ht="14.25">
      <c r="A252" s="180"/>
      <c r="B252" s="197" t="s">
        <v>1380</v>
      </c>
      <c r="C252" s="186" t="s">
        <v>127</v>
      </c>
      <c r="D252" s="188">
        <v>1260.86</v>
      </c>
      <c r="E252" s="188">
        <v>1260.86</v>
      </c>
      <c r="F252" s="188">
        <v>1260.86</v>
      </c>
      <c r="G252" s="188">
        <v>1260.86</v>
      </c>
      <c r="H252" s="188">
        <v>1260.86</v>
      </c>
      <c r="I252" s="188">
        <v>1260.86</v>
      </c>
      <c r="J252" s="188">
        <v>1260.86</v>
      </c>
      <c r="K252" s="188">
        <v>1260.86</v>
      </c>
      <c r="L252" s="188">
        <v>1260.86</v>
      </c>
      <c r="M252" s="188">
        <v>1260.86</v>
      </c>
      <c r="N252" s="188">
        <v>1260.86</v>
      </c>
      <c r="O252" s="188">
        <v>1260.86</v>
      </c>
      <c r="P252" s="185">
        <f t="shared" si="3"/>
        <v>15130.320000000002</v>
      </c>
    </row>
    <row r="253" spans="1:16" ht="14.25">
      <c r="A253" s="180"/>
      <c r="B253" s="197" t="s">
        <v>1381</v>
      </c>
      <c r="C253" s="186" t="s">
        <v>128</v>
      </c>
      <c r="D253" s="188">
        <v>1774.88</v>
      </c>
      <c r="E253" s="188">
        <v>1774.88</v>
      </c>
      <c r="F253" s="188">
        <v>1774.88</v>
      </c>
      <c r="G253" s="188">
        <v>1774.88</v>
      </c>
      <c r="H253" s="188">
        <v>1774.88</v>
      </c>
      <c r="I253" s="188">
        <v>1774.88</v>
      </c>
      <c r="J253" s="188">
        <v>1774.88</v>
      </c>
      <c r="K253" s="188">
        <v>1774.88</v>
      </c>
      <c r="L253" s="188">
        <v>1774.88</v>
      </c>
      <c r="M253" s="188">
        <v>1774.88</v>
      </c>
      <c r="N253" s="188">
        <v>1774.88</v>
      </c>
      <c r="O253" s="188">
        <v>1774.88</v>
      </c>
      <c r="P253" s="185">
        <f t="shared" si="3"/>
        <v>21298.56000000001</v>
      </c>
    </row>
    <row r="254" spans="1:16" ht="14.25">
      <c r="A254" s="180"/>
      <c r="B254" s="197" t="s">
        <v>1382</v>
      </c>
      <c r="C254" s="186" t="s">
        <v>129</v>
      </c>
      <c r="D254" s="188">
        <v>2316.11</v>
      </c>
      <c r="E254" s="188">
        <v>2316.11</v>
      </c>
      <c r="F254" s="188">
        <v>2316.11</v>
      </c>
      <c r="G254" s="188">
        <v>2316.11</v>
      </c>
      <c r="H254" s="188">
        <v>2316.11</v>
      </c>
      <c r="I254" s="188">
        <v>2316.11</v>
      </c>
      <c r="J254" s="188">
        <v>2316.11</v>
      </c>
      <c r="K254" s="188">
        <v>2316.11</v>
      </c>
      <c r="L254" s="188">
        <v>2316.11</v>
      </c>
      <c r="M254" s="188">
        <v>2316.11</v>
      </c>
      <c r="N254" s="188">
        <v>2316.11</v>
      </c>
      <c r="O254" s="188">
        <v>2316.11</v>
      </c>
      <c r="P254" s="185">
        <f t="shared" si="3"/>
        <v>27793.320000000003</v>
      </c>
    </row>
    <row r="255" spans="1:16" ht="14.25">
      <c r="A255" s="180"/>
      <c r="B255" s="197" t="s">
        <v>1383</v>
      </c>
      <c r="C255" s="186" t="s">
        <v>130</v>
      </c>
      <c r="D255" s="188">
        <v>1853.49</v>
      </c>
      <c r="E255" s="188">
        <v>1853.49</v>
      </c>
      <c r="F255" s="188">
        <v>1853.49</v>
      </c>
      <c r="G255" s="188">
        <v>1853.49</v>
      </c>
      <c r="H255" s="188">
        <v>1853.49</v>
      </c>
      <c r="I255" s="188">
        <v>1853.49</v>
      </c>
      <c r="J255" s="188">
        <v>1853.49</v>
      </c>
      <c r="K255" s="188">
        <v>1853.49</v>
      </c>
      <c r="L255" s="188">
        <v>1853.49</v>
      </c>
      <c r="M255" s="188">
        <v>1853.49</v>
      </c>
      <c r="N255" s="188">
        <v>1853.49</v>
      </c>
      <c r="O255" s="188">
        <v>1853.49</v>
      </c>
      <c r="P255" s="185">
        <f t="shared" si="3"/>
        <v>22241.880000000005</v>
      </c>
    </row>
    <row r="256" spans="1:16" ht="14.25">
      <c r="A256" s="180"/>
      <c r="B256" s="197" t="s">
        <v>1384</v>
      </c>
      <c r="C256" s="186" t="s">
        <v>131</v>
      </c>
      <c r="D256" s="188">
        <v>1257.84</v>
      </c>
      <c r="E256" s="188">
        <v>1257.84</v>
      </c>
      <c r="F256" s="188">
        <v>1257.84</v>
      </c>
      <c r="G256" s="188">
        <v>1257.84</v>
      </c>
      <c r="H256" s="188">
        <v>1257.84</v>
      </c>
      <c r="I256" s="188">
        <v>1257.84</v>
      </c>
      <c r="J256" s="188">
        <v>1257.84</v>
      </c>
      <c r="K256" s="188">
        <v>1257.84</v>
      </c>
      <c r="L256" s="188">
        <v>1257.84</v>
      </c>
      <c r="M256" s="188">
        <v>1257.84</v>
      </c>
      <c r="N256" s="188">
        <v>1257.84</v>
      </c>
      <c r="O256" s="188">
        <v>1257.84</v>
      </c>
      <c r="P256" s="185">
        <f t="shared" si="3"/>
        <v>15094.08</v>
      </c>
    </row>
    <row r="257" spans="1:16" ht="14.25">
      <c r="A257" s="180"/>
      <c r="B257" s="197" t="s">
        <v>1385</v>
      </c>
      <c r="C257" s="186" t="s">
        <v>132</v>
      </c>
      <c r="D257" s="188">
        <v>1774.88</v>
      </c>
      <c r="E257" s="188">
        <v>1774.88</v>
      </c>
      <c r="F257" s="188">
        <v>1774.88</v>
      </c>
      <c r="G257" s="188">
        <v>1774.88</v>
      </c>
      <c r="H257" s="188">
        <v>1774.88</v>
      </c>
      <c r="I257" s="188">
        <v>1774.88</v>
      </c>
      <c r="J257" s="188">
        <v>1774.88</v>
      </c>
      <c r="K257" s="188">
        <v>1774.88</v>
      </c>
      <c r="L257" s="188">
        <v>1774.88</v>
      </c>
      <c r="M257" s="188">
        <v>1774.88</v>
      </c>
      <c r="N257" s="188">
        <v>1774.88</v>
      </c>
      <c r="O257" s="188">
        <v>1774.88</v>
      </c>
      <c r="P257" s="185">
        <f t="shared" si="3"/>
        <v>21298.56000000001</v>
      </c>
    </row>
    <row r="258" spans="1:16" ht="14.25">
      <c r="A258" s="180"/>
      <c r="B258" s="197" t="s">
        <v>1386</v>
      </c>
      <c r="C258" s="186" t="s">
        <v>133</v>
      </c>
      <c r="D258" s="188">
        <v>2313.09</v>
      </c>
      <c r="E258" s="188">
        <v>2313.09</v>
      </c>
      <c r="F258" s="188">
        <v>2313.09</v>
      </c>
      <c r="G258" s="188">
        <v>2313.09</v>
      </c>
      <c r="H258" s="188">
        <v>2313.09</v>
      </c>
      <c r="I258" s="188">
        <v>2313.09</v>
      </c>
      <c r="J258" s="188">
        <v>2313.09</v>
      </c>
      <c r="K258" s="188">
        <v>2313.09</v>
      </c>
      <c r="L258" s="188">
        <v>2313.09</v>
      </c>
      <c r="M258" s="188">
        <v>2313.09</v>
      </c>
      <c r="N258" s="188">
        <v>2313.09</v>
      </c>
      <c r="O258" s="188">
        <v>2313.09</v>
      </c>
      <c r="P258" s="185">
        <f t="shared" si="3"/>
        <v>27757.08</v>
      </c>
    </row>
    <row r="259" spans="1:16" ht="14.25">
      <c r="A259" s="180"/>
      <c r="B259" s="197" t="s">
        <v>1387</v>
      </c>
      <c r="C259" s="186" t="s">
        <v>134</v>
      </c>
      <c r="D259" s="188">
        <v>2291.92</v>
      </c>
      <c r="E259" s="188">
        <v>2291.92</v>
      </c>
      <c r="F259" s="188">
        <v>2291.92</v>
      </c>
      <c r="G259" s="188">
        <v>2291.92</v>
      </c>
      <c r="H259" s="188">
        <v>2291.92</v>
      </c>
      <c r="I259" s="188">
        <v>2291.92</v>
      </c>
      <c r="J259" s="188">
        <v>2291.92</v>
      </c>
      <c r="K259" s="188">
        <v>2291.92</v>
      </c>
      <c r="L259" s="188">
        <v>2291.92</v>
      </c>
      <c r="M259" s="188">
        <v>2291.92</v>
      </c>
      <c r="N259" s="188">
        <v>2291.92</v>
      </c>
      <c r="O259" s="188">
        <v>2291.92</v>
      </c>
      <c r="P259" s="185">
        <f t="shared" si="3"/>
        <v>27503.039999999994</v>
      </c>
    </row>
    <row r="260" spans="1:16" ht="14.25">
      <c r="A260" s="180"/>
      <c r="B260" s="197" t="s">
        <v>1388</v>
      </c>
      <c r="C260" s="186" t="s">
        <v>135</v>
      </c>
      <c r="D260" s="188">
        <v>1868.61</v>
      </c>
      <c r="E260" s="188">
        <v>1868.61</v>
      </c>
      <c r="F260" s="188">
        <v>1868.61</v>
      </c>
      <c r="G260" s="188">
        <v>1868.61</v>
      </c>
      <c r="H260" s="188">
        <v>1868.61</v>
      </c>
      <c r="I260" s="188">
        <v>1868.61</v>
      </c>
      <c r="J260" s="188">
        <v>1868.61</v>
      </c>
      <c r="K260" s="188">
        <v>1868.61</v>
      </c>
      <c r="L260" s="188">
        <v>1868.61</v>
      </c>
      <c r="M260" s="188">
        <v>1868.61</v>
      </c>
      <c r="N260" s="188">
        <v>1868.61</v>
      </c>
      <c r="O260" s="188">
        <v>1868.61</v>
      </c>
      <c r="P260" s="185">
        <f t="shared" si="3"/>
        <v>22423.320000000003</v>
      </c>
    </row>
    <row r="261" spans="1:16" ht="14.25">
      <c r="A261" s="180"/>
      <c r="B261" s="197" t="s">
        <v>1389</v>
      </c>
      <c r="C261" s="186" t="s">
        <v>136</v>
      </c>
      <c r="D261" s="188">
        <v>1260.86</v>
      </c>
      <c r="E261" s="188">
        <v>1260.86</v>
      </c>
      <c r="F261" s="188">
        <v>1260.86</v>
      </c>
      <c r="G261" s="188">
        <v>1260.86</v>
      </c>
      <c r="H261" s="188">
        <v>1260.86</v>
      </c>
      <c r="I261" s="188">
        <v>1260.86</v>
      </c>
      <c r="J261" s="188">
        <v>1260.86</v>
      </c>
      <c r="K261" s="188">
        <v>1260.86</v>
      </c>
      <c r="L261" s="188">
        <v>1260.86</v>
      </c>
      <c r="M261" s="188">
        <v>1260.86</v>
      </c>
      <c r="N261" s="188">
        <v>1260.86</v>
      </c>
      <c r="O261" s="188">
        <v>1260.86</v>
      </c>
      <c r="P261" s="185">
        <f aca="true" t="shared" si="4" ref="P261:P320">SUM(D261:O261)</f>
        <v>15130.320000000002</v>
      </c>
    </row>
    <row r="262" spans="1:16" ht="14.25">
      <c r="A262" s="180"/>
      <c r="B262" s="197" t="s">
        <v>1390</v>
      </c>
      <c r="C262" s="186" t="s">
        <v>137</v>
      </c>
      <c r="D262" s="188">
        <v>1780.93</v>
      </c>
      <c r="E262" s="188">
        <v>1780.93</v>
      </c>
      <c r="F262" s="188">
        <v>1780.93</v>
      </c>
      <c r="G262" s="188">
        <v>1780.93</v>
      </c>
      <c r="H262" s="188">
        <v>1780.93</v>
      </c>
      <c r="I262" s="188">
        <v>1780.93</v>
      </c>
      <c r="J262" s="188">
        <v>1780.93</v>
      </c>
      <c r="K262" s="188">
        <v>1780.93</v>
      </c>
      <c r="L262" s="188">
        <v>1780.93</v>
      </c>
      <c r="M262" s="188">
        <v>1780.93</v>
      </c>
      <c r="N262" s="188">
        <v>1780.93</v>
      </c>
      <c r="O262" s="188">
        <v>1780.93</v>
      </c>
      <c r="P262" s="185">
        <f t="shared" si="4"/>
        <v>21371.16</v>
      </c>
    </row>
    <row r="263" spans="1:16" ht="14.25">
      <c r="A263" s="180"/>
      <c r="B263" s="197" t="s">
        <v>1391</v>
      </c>
      <c r="C263" s="186" t="s">
        <v>138</v>
      </c>
      <c r="D263" s="188">
        <v>2325.18</v>
      </c>
      <c r="E263" s="188">
        <v>2325.18</v>
      </c>
      <c r="F263" s="188">
        <v>2325.18</v>
      </c>
      <c r="G263" s="188">
        <v>2325.18</v>
      </c>
      <c r="H263" s="188">
        <v>2325.18</v>
      </c>
      <c r="I263" s="188">
        <v>2325.18</v>
      </c>
      <c r="J263" s="188">
        <v>2325.18</v>
      </c>
      <c r="K263" s="188">
        <v>2325.18</v>
      </c>
      <c r="L263" s="188">
        <v>2325.18</v>
      </c>
      <c r="M263" s="188">
        <v>2325.18</v>
      </c>
      <c r="N263" s="188">
        <v>2325.18</v>
      </c>
      <c r="O263" s="188">
        <v>2325.18</v>
      </c>
      <c r="P263" s="185">
        <f t="shared" si="4"/>
        <v>27902.16</v>
      </c>
    </row>
    <row r="264" spans="1:16" ht="14.25">
      <c r="A264" s="180"/>
      <c r="B264" s="197" t="s">
        <v>1392</v>
      </c>
      <c r="C264" s="186" t="s">
        <v>139</v>
      </c>
      <c r="D264" s="188">
        <v>1862.56</v>
      </c>
      <c r="E264" s="188">
        <v>1862.56</v>
      </c>
      <c r="F264" s="188">
        <v>1862.56</v>
      </c>
      <c r="G264" s="188">
        <v>1862.56</v>
      </c>
      <c r="H264" s="188">
        <v>1862.56</v>
      </c>
      <c r="I264" s="188">
        <v>1862.56</v>
      </c>
      <c r="J264" s="188">
        <v>1862.56</v>
      </c>
      <c r="K264" s="188">
        <v>1862.56</v>
      </c>
      <c r="L264" s="188">
        <v>1862.56</v>
      </c>
      <c r="M264" s="188">
        <v>1862.56</v>
      </c>
      <c r="N264" s="188">
        <v>1862.56</v>
      </c>
      <c r="O264" s="188">
        <v>1862.56</v>
      </c>
      <c r="P264" s="185">
        <f t="shared" si="4"/>
        <v>22350.72</v>
      </c>
    </row>
    <row r="265" spans="1:16" ht="14.25">
      <c r="A265" s="180"/>
      <c r="B265" s="197" t="s">
        <v>1393</v>
      </c>
      <c r="C265" s="186" t="s">
        <v>140</v>
      </c>
      <c r="D265" s="188">
        <v>1266.91</v>
      </c>
      <c r="E265" s="188">
        <v>1266.91</v>
      </c>
      <c r="F265" s="188">
        <v>1266.91</v>
      </c>
      <c r="G265" s="188">
        <v>1266.91</v>
      </c>
      <c r="H265" s="188">
        <v>1266.91</v>
      </c>
      <c r="I265" s="188">
        <v>1266.91</v>
      </c>
      <c r="J265" s="188">
        <v>1266.91</v>
      </c>
      <c r="K265" s="188">
        <v>1266.91</v>
      </c>
      <c r="L265" s="188">
        <v>1266.91</v>
      </c>
      <c r="M265" s="188">
        <v>1266.91</v>
      </c>
      <c r="N265" s="188">
        <v>1097.99</v>
      </c>
      <c r="O265" s="187"/>
      <c r="P265" s="185">
        <f t="shared" si="4"/>
        <v>13767.09</v>
      </c>
    </row>
    <row r="266" spans="1:16" ht="14.25">
      <c r="A266" s="180"/>
      <c r="B266" s="197" t="s">
        <v>1394</v>
      </c>
      <c r="C266" s="186" t="s">
        <v>140</v>
      </c>
      <c r="D266" s="187"/>
      <c r="E266" s="187"/>
      <c r="F266" s="187"/>
      <c r="G266" s="187"/>
      <c r="H266" s="187"/>
      <c r="I266" s="187"/>
      <c r="J266" s="187"/>
      <c r="K266" s="187"/>
      <c r="L266" s="187"/>
      <c r="M266" s="187"/>
      <c r="N266" s="189">
        <v>168.92</v>
      </c>
      <c r="O266" s="188">
        <v>1266.91</v>
      </c>
      <c r="P266" s="185">
        <f t="shared" si="4"/>
        <v>1435.8300000000002</v>
      </c>
    </row>
    <row r="267" spans="1:16" ht="14.25">
      <c r="A267" s="180"/>
      <c r="B267" s="197" t="s">
        <v>1395</v>
      </c>
      <c r="C267" s="186" t="s">
        <v>141</v>
      </c>
      <c r="D267" s="188">
        <v>1774.88</v>
      </c>
      <c r="E267" s="188">
        <v>1774.88</v>
      </c>
      <c r="F267" s="188">
        <v>1774.88</v>
      </c>
      <c r="G267" s="188">
        <v>1774.88</v>
      </c>
      <c r="H267" s="188">
        <v>1774.88</v>
      </c>
      <c r="I267" s="188">
        <v>1774.88</v>
      </c>
      <c r="J267" s="188">
        <v>1774.88</v>
      </c>
      <c r="K267" s="188">
        <v>1774.88</v>
      </c>
      <c r="L267" s="188">
        <v>1774.88</v>
      </c>
      <c r="M267" s="188">
        <v>1774.88</v>
      </c>
      <c r="N267" s="188">
        <v>1774.88</v>
      </c>
      <c r="O267" s="188">
        <v>1774.88</v>
      </c>
      <c r="P267" s="185">
        <f t="shared" si="4"/>
        <v>21298.56000000001</v>
      </c>
    </row>
    <row r="268" spans="1:16" ht="14.25">
      <c r="A268" s="180"/>
      <c r="B268" s="197" t="s">
        <v>1396</v>
      </c>
      <c r="C268" s="186" t="s">
        <v>142</v>
      </c>
      <c r="D268" s="188">
        <v>2322.16</v>
      </c>
      <c r="E268" s="188">
        <v>2322.16</v>
      </c>
      <c r="F268" s="188">
        <v>2322.16</v>
      </c>
      <c r="G268" s="188">
        <v>2322.16</v>
      </c>
      <c r="H268" s="188">
        <v>2322.16</v>
      </c>
      <c r="I268" s="188">
        <v>2322.16</v>
      </c>
      <c r="J268" s="188">
        <v>2322.16</v>
      </c>
      <c r="K268" s="188">
        <v>2322.16</v>
      </c>
      <c r="L268" s="188">
        <v>2322.16</v>
      </c>
      <c r="M268" s="188">
        <v>2322.16</v>
      </c>
      <c r="N268" s="188">
        <v>2322.16</v>
      </c>
      <c r="O268" s="188">
        <v>2322.16</v>
      </c>
      <c r="P268" s="185">
        <f t="shared" si="4"/>
        <v>27865.92</v>
      </c>
    </row>
    <row r="269" spans="1:16" ht="14.25">
      <c r="A269" s="180"/>
      <c r="B269" s="197" t="s">
        <v>1397</v>
      </c>
      <c r="C269" s="186" t="s">
        <v>143</v>
      </c>
      <c r="D269" s="188">
        <v>1859.54</v>
      </c>
      <c r="E269" s="188">
        <v>1859.54</v>
      </c>
      <c r="F269" s="188">
        <v>1859.54</v>
      </c>
      <c r="G269" s="188">
        <v>1859.54</v>
      </c>
      <c r="H269" s="188">
        <v>1859.54</v>
      </c>
      <c r="I269" s="188">
        <v>1859.54</v>
      </c>
      <c r="J269" s="188">
        <v>1859.54</v>
      </c>
      <c r="K269" s="188">
        <v>1859.54</v>
      </c>
      <c r="L269" s="188">
        <v>1859.54</v>
      </c>
      <c r="M269" s="188">
        <v>1859.54</v>
      </c>
      <c r="N269" s="188">
        <v>1859.54</v>
      </c>
      <c r="O269" s="188">
        <v>1859.54</v>
      </c>
      <c r="P269" s="185">
        <f t="shared" si="4"/>
        <v>22314.480000000007</v>
      </c>
    </row>
    <row r="270" spans="1:16" ht="14.25">
      <c r="A270" s="180"/>
      <c r="B270" s="197" t="s">
        <v>1398</v>
      </c>
      <c r="C270" s="186" t="s">
        <v>144</v>
      </c>
      <c r="D270" s="188">
        <v>1260.86</v>
      </c>
      <c r="E270" s="188">
        <v>1260.86</v>
      </c>
      <c r="F270" s="188">
        <v>1260.86</v>
      </c>
      <c r="G270" s="188">
        <v>1260.86</v>
      </c>
      <c r="H270" s="188">
        <v>1260.86</v>
      </c>
      <c r="I270" s="188">
        <v>1260.86</v>
      </c>
      <c r="J270" s="188">
        <v>1260.86</v>
      </c>
      <c r="K270" s="188">
        <v>1260.86</v>
      </c>
      <c r="L270" s="188">
        <v>1260.86</v>
      </c>
      <c r="M270" s="188">
        <v>1260.86</v>
      </c>
      <c r="N270" s="188">
        <v>1260.86</v>
      </c>
      <c r="O270" s="188">
        <v>1260.86</v>
      </c>
      <c r="P270" s="185">
        <f t="shared" si="4"/>
        <v>15130.320000000002</v>
      </c>
    </row>
    <row r="271" spans="1:16" ht="14.25">
      <c r="A271" s="180"/>
      <c r="B271" s="197" t="s">
        <v>1399</v>
      </c>
      <c r="C271" s="186" t="s">
        <v>145</v>
      </c>
      <c r="D271" s="188">
        <v>1850.47</v>
      </c>
      <c r="E271" s="188">
        <v>1850.47</v>
      </c>
      <c r="F271" s="188">
        <v>1850.47</v>
      </c>
      <c r="G271" s="188">
        <v>1850.47</v>
      </c>
      <c r="H271" s="188">
        <v>1850.47</v>
      </c>
      <c r="I271" s="188">
        <v>1850.47</v>
      </c>
      <c r="J271" s="188">
        <v>1850.47</v>
      </c>
      <c r="K271" s="188">
        <v>1850.47</v>
      </c>
      <c r="L271" s="188">
        <v>1850.47</v>
      </c>
      <c r="M271" s="188">
        <v>1850.47</v>
      </c>
      <c r="N271" s="188">
        <v>1850.47</v>
      </c>
      <c r="O271" s="188">
        <v>1850.47</v>
      </c>
      <c r="P271" s="185">
        <f t="shared" si="4"/>
        <v>22205.640000000003</v>
      </c>
    </row>
    <row r="272" spans="1:16" ht="14.25">
      <c r="A272" s="180"/>
      <c r="B272" s="197" t="s">
        <v>1400</v>
      </c>
      <c r="C272" s="186" t="s">
        <v>146</v>
      </c>
      <c r="D272" s="188">
        <v>1777.9</v>
      </c>
      <c r="E272" s="188">
        <v>1777.9</v>
      </c>
      <c r="F272" s="188">
        <v>1777.9</v>
      </c>
      <c r="G272" s="188">
        <v>1777.9</v>
      </c>
      <c r="H272" s="188">
        <v>1777.9</v>
      </c>
      <c r="I272" s="188">
        <v>1777.9</v>
      </c>
      <c r="J272" s="188">
        <v>1777.9</v>
      </c>
      <c r="K272" s="188">
        <v>1777.9</v>
      </c>
      <c r="L272" s="188">
        <v>1777.9</v>
      </c>
      <c r="M272" s="188">
        <v>1777.9</v>
      </c>
      <c r="N272" s="188">
        <v>1777.9</v>
      </c>
      <c r="O272" s="188">
        <v>1777.9</v>
      </c>
      <c r="P272" s="185">
        <f t="shared" si="4"/>
        <v>21334.800000000003</v>
      </c>
    </row>
    <row r="273" spans="1:16" ht="14.25">
      <c r="A273" s="180"/>
      <c r="B273" s="197" t="s">
        <v>1401</v>
      </c>
      <c r="C273" s="186" t="s">
        <v>147</v>
      </c>
      <c r="D273" s="188">
        <v>2322.16</v>
      </c>
      <c r="E273" s="188">
        <v>2322.16</v>
      </c>
      <c r="F273" s="188">
        <v>2322.16</v>
      </c>
      <c r="G273" s="188">
        <v>2322.16</v>
      </c>
      <c r="H273" s="188">
        <v>2322.16</v>
      </c>
      <c r="I273" s="188">
        <v>2322.16</v>
      </c>
      <c r="J273" s="188">
        <v>2322.16</v>
      </c>
      <c r="K273" s="188">
        <v>2322.16</v>
      </c>
      <c r="L273" s="188">
        <v>2322.16</v>
      </c>
      <c r="M273" s="188">
        <v>2322.16</v>
      </c>
      <c r="N273" s="188">
        <v>2322.16</v>
      </c>
      <c r="O273" s="188">
        <v>2322.16</v>
      </c>
      <c r="P273" s="185">
        <f t="shared" si="4"/>
        <v>27865.92</v>
      </c>
    </row>
    <row r="274" spans="1:16" ht="14.25">
      <c r="A274" s="180"/>
      <c r="B274" s="197" t="s">
        <v>1402</v>
      </c>
      <c r="C274" s="186" t="s">
        <v>148</v>
      </c>
      <c r="D274" s="188">
        <v>1865.59</v>
      </c>
      <c r="E274" s="188">
        <v>1865.59</v>
      </c>
      <c r="F274" s="188">
        <v>1865.59</v>
      </c>
      <c r="G274" s="188">
        <v>1865.59</v>
      </c>
      <c r="H274" s="188">
        <v>1865.59</v>
      </c>
      <c r="I274" s="188">
        <v>1865.59</v>
      </c>
      <c r="J274" s="188">
        <v>1865.59</v>
      </c>
      <c r="K274" s="188">
        <v>1865.59</v>
      </c>
      <c r="L274" s="188">
        <v>1865.59</v>
      </c>
      <c r="M274" s="188">
        <v>1865.59</v>
      </c>
      <c r="N274" s="188">
        <v>1865.59</v>
      </c>
      <c r="O274" s="188">
        <v>1865.59</v>
      </c>
      <c r="P274" s="185">
        <f t="shared" si="4"/>
        <v>22387.079999999998</v>
      </c>
    </row>
    <row r="275" spans="1:16" ht="14.25">
      <c r="A275" s="180"/>
      <c r="B275" s="197" t="s">
        <v>1403</v>
      </c>
      <c r="C275" s="186" t="s">
        <v>149</v>
      </c>
      <c r="D275" s="188">
        <v>1266.91</v>
      </c>
      <c r="E275" s="188">
        <v>1266.91</v>
      </c>
      <c r="F275" s="188">
        <v>1266.91</v>
      </c>
      <c r="G275" s="188">
        <v>1266.91</v>
      </c>
      <c r="H275" s="188">
        <v>1266.91</v>
      </c>
      <c r="I275" s="188">
        <v>1266.91</v>
      </c>
      <c r="J275" s="188">
        <v>1266.91</v>
      </c>
      <c r="K275" s="188">
        <v>1266.91</v>
      </c>
      <c r="L275" s="188">
        <v>1266.91</v>
      </c>
      <c r="M275" s="188">
        <v>1266.91</v>
      </c>
      <c r="N275" s="188">
        <v>1266.91</v>
      </c>
      <c r="O275" s="188">
        <v>1266.91</v>
      </c>
      <c r="P275" s="185">
        <f t="shared" si="4"/>
        <v>15202.92</v>
      </c>
    </row>
    <row r="276" spans="1:16" ht="14.25">
      <c r="A276" s="180"/>
      <c r="B276" s="197" t="s">
        <v>1404</v>
      </c>
      <c r="C276" s="186" t="s">
        <v>150</v>
      </c>
      <c r="D276" s="188">
        <v>1780.93</v>
      </c>
      <c r="E276" s="188">
        <v>1780.93</v>
      </c>
      <c r="F276" s="188">
        <v>1780.93</v>
      </c>
      <c r="G276" s="188">
        <v>1780.93</v>
      </c>
      <c r="H276" s="188">
        <v>1780.93</v>
      </c>
      <c r="I276" s="188">
        <v>1780.93</v>
      </c>
      <c r="J276" s="188">
        <v>1780.93</v>
      </c>
      <c r="K276" s="188">
        <v>1780.93</v>
      </c>
      <c r="L276" s="188">
        <v>1780.93</v>
      </c>
      <c r="M276" s="188">
        <v>1780.93</v>
      </c>
      <c r="N276" s="188">
        <v>1780.93</v>
      </c>
      <c r="O276" s="188">
        <v>1780.93</v>
      </c>
      <c r="P276" s="185">
        <f t="shared" si="4"/>
        <v>21371.16</v>
      </c>
    </row>
    <row r="277" spans="1:16" ht="14.25">
      <c r="A277" s="180"/>
      <c r="B277" s="197" t="s">
        <v>1405</v>
      </c>
      <c r="C277" s="186" t="s">
        <v>151</v>
      </c>
      <c r="D277" s="188">
        <v>2322.16</v>
      </c>
      <c r="E277" s="188">
        <v>2322.16</v>
      </c>
      <c r="F277" s="188">
        <v>2322.16</v>
      </c>
      <c r="G277" s="188">
        <v>2322.16</v>
      </c>
      <c r="H277" s="188">
        <v>2322.16</v>
      </c>
      <c r="I277" s="188">
        <v>2322.16</v>
      </c>
      <c r="J277" s="188">
        <v>2322.16</v>
      </c>
      <c r="K277" s="188">
        <v>2322.16</v>
      </c>
      <c r="L277" s="188">
        <v>2322.16</v>
      </c>
      <c r="M277" s="188">
        <v>2322.16</v>
      </c>
      <c r="N277" s="188">
        <v>2322.16</v>
      </c>
      <c r="O277" s="188">
        <v>2322.16</v>
      </c>
      <c r="P277" s="185">
        <f t="shared" si="4"/>
        <v>27865.92</v>
      </c>
    </row>
    <row r="278" spans="1:16" ht="14.25">
      <c r="A278" s="180"/>
      <c r="B278" s="197" t="s">
        <v>1406</v>
      </c>
      <c r="C278" s="186" t="s">
        <v>152</v>
      </c>
      <c r="D278" s="188">
        <v>1859.54</v>
      </c>
      <c r="E278" s="188">
        <v>1859.54</v>
      </c>
      <c r="F278" s="188">
        <v>1859.54</v>
      </c>
      <c r="G278" s="188">
        <v>1859.54</v>
      </c>
      <c r="H278" s="188">
        <v>1859.54</v>
      </c>
      <c r="I278" s="188">
        <v>1859.54</v>
      </c>
      <c r="J278" s="188">
        <v>1859.54</v>
      </c>
      <c r="K278" s="188">
        <v>1859.54</v>
      </c>
      <c r="L278" s="187"/>
      <c r="M278" s="187"/>
      <c r="N278" s="187"/>
      <c r="O278" s="187"/>
      <c r="P278" s="185">
        <f t="shared" si="4"/>
        <v>14876.320000000003</v>
      </c>
    </row>
    <row r="279" spans="1:16" ht="14.25">
      <c r="A279" s="180"/>
      <c r="B279" s="197" t="s">
        <v>1407</v>
      </c>
      <c r="C279" s="186" t="s">
        <v>152</v>
      </c>
      <c r="D279" s="187"/>
      <c r="E279" s="187"/>
      <c r="F279" s="187"/>
      <c r="G279" s="187"/>
      <c r="H279" s="187"/>
      <c r="I279" s="187"/>
      <c r="J279" s="187"/>
      <c r="K279" s="187"/>
      <c r="L279" s="188">
        <v>1859.54</v>
      </c>
      <c r="M279" s="188">
        <v>1859.54</v>
      </c>
      <c r="N279" s="188">
        <v>1859.54</v>
      </c>
      <c r="O279" s="188">
        <v>1859.54</v>
      </c>
      <c r="P279" s="185">
        <f t="shared" si="4"/>
        <v>7438.16</v>
      </c>
    </row>
    <row r="280" spans="1:16" ht="14.25">
      <c r="A280" s="180"/>
      <c r="B280" s="197" t="s">
        <v>1408</v>
      </c>
      <c r="C280" s="186" t="s">
        <v>153</v>
      </c>
      <c r="D280" s="188">
        <v>1260.86</v>
      </c>
      <c r="E280" s="188">
        <v>1260.86</v>
      </c>
      <c r="F280" s="188">
        <v>1260.86</v>
      </c>
      <c r="G280" s="188">
        <v>1260.86</v>
      </c>
      <c r="H280" s="188">
        <v>1260.86</v>
      </c>
      <c r="I280" s="188">
        <v>1260.86</v>
      </c>
      <c r="J280" s="188">
        <v>1260.86</v>
      </c>
      <c r="K280" s="188">
        <v>1260.86</v>
      </c>
      <c r="L280" s="188">
        <v>1260.86</v>
      </c>
      <c r="M280" s="188">
        <v>1260.86</v>
      </c>
      <c r="N280" s="188">
        <v>1260.86</v>
      </c>
      <c r="O280" s="188">
        <v>1260.86</v>
      </c>
      <c r="P280" s="185">
        <f t="shared" si="4"/>
        <v>15130.320000000002</v>
      </c>
    </row>
    <row r="281" spans="1:16" ht="14.25">
      <c r="A281" s="180"/>
      <c r="B281" s="197" t="s">
        <v>1409</v>
      </c>
      <c r="C281" s="186" t="s">
        <v>154</v>
      </c>
      <c r="D281" s="188">
        <v>1783.95</v>
      </c>
      <c r="E281" s="188">
        <v>1783.95</v>
      </c>
      <c r="F281" s="188">
        <v>1783.95</v>
      </c>
      <c r="G281" s="188">
        <v>1783.95</v>
      </c>
      <c r="H281" s="188">
        <v>1783.95</v>
      </c>
      <c r="I281" s="188">
        <v>1783.95</v>
      </c>
      <c r="J281" s="188">
        <v>1783.95</v>
      </c>
      <c r="K281" s="188">
        <v>1783.95</v>
      </c>
      <c r="L281" s="188">
        <v>1783.95</v>
      </c>
      <c r="M281" s="188">
        <v>1783.95</v>
      </c>
      <c r="N281" s="188">
        <v>1783.95</v>
      </c>
      <c r="O281" s="188">
        <v>1783.95</v>
      </c>
      <c r="P281" s="185">
        <f t="shared" si="4"/>
        <v>21407.400000000005</v>
      </c>
    </row>
    <row r="282" spans="1:16" ht="14.25">
      <c r="A282" s="180"/>
      <c r="B282" s="197" t="s">
        <v>1410</v>
      </c>
      <c r="C282" s="186" t="s">
        <v>155</v>
      </c>
      <c r="D282" s="188">
        <v>2325.18</v>
      </c>
      <c r="E282" s="188">
        <v>2325.18</v>
      </c>
      <c r="F282" s="188">
        <v>2325.18</v>
      </c>
      <c r="G282" s="188">
        <v>2325.18</v>
      </c>
      <c r="H282" s="188">
        <v>2325.18</v>
      </c>
      <c r="I282" s="188">
        <v>2325.18</v>
      </c>
      <c r="J282" s="188">
        <v>2325.18</v>
      </c>
      <c r="K282" s="188">
        <v>2325.18</v>
      </c>
      <c r="L282" s="188">
        <v>2325.18</v>
      </c>
      <c r="M282" s="188">
        <v>2325.18</v>
      </c>
      <c r="N282" s="188">
        <v>2325.18</v>
      </c>
      <c r="O282" s="188">
        <v>2325.18</v>
      </c>
      <c r="P282" s="185">
        <f t="shared" si="4"/>
        <v>27902.16</v>
      </c>
    </row>
    <row r="283" spans="1:16" ht="14.25">
      <c r="A283" s="180"/>
      <c r="B283" s="197" t="s">
        <v>1411</v>
      </c>
      <c r="C283" s="186" t="s">
        <v>156</v>
      </c>
      <c r="D283" s="188">
        <v>1248.76</v>
      </c>
      <c r="E283" s="188">
        <v>1248.76</v>
      </c>
      <c r="F283" s="188">
        <v>1248.76</v>
      </c>
      <c r="G283" s="188">
        <v>1248.76</v>
      </c>
      <c r="H283" s="188">
        <v>1248.76</v>
      </c>
      <c r="I283" s="188">
        <v>1248.76</v>
      </c>
      <c r="J283" s="188">
        <v>1248.76</v>
      </c>
      <c r="K283" s="188">
        <v>1248.76</v>
      </c>
      <c r="L283" s="188">
        <v>1248.76</v>
      </c>
      <c r="M283" s="188">
        <v>1248.76</v>
      </c>
      <c r="N283" s="188">
        <v>1248.76</v>
      </c>
      <c r="O283" s="188">
        <v>1248.76</v>
      </c>
      <c r="P283" s="185">
        <f t="shared" si="4"/>
        <v>14985.12</v>
      </c>
    </row>
    <row r="284" spans="1:16" ht="14.25">
      <c r="A284" s="180"/>
      <c r="B284" s="197" t="s">
        <v>1412</v>
      </c>
      <c r="C284" s="186" t="s">
        <v>157</v>
      </c>
      <c r="D284" s="188">
        <v>1859.54</v>
      </c>
      <c r="E284" s="188">
        <v>1859.54</v>
      </c>
      <c r="F284" s="188">
        <v>1859.54</v>
      </c>
      <c r="G284" s="188">
        <v>1859.54</v>
      </c>
      <c r="H284" s="188">
        <v>1859.54</v>
      </c>
      <c r="I284" s="188">
        <v>1859.54</v>
      </c>
      <c r="J284" s="188">
        <v>1859.54</v>
      </c>
      <c r="K284" s="188">
        <v>1859.54</v>
      </c>
      <c r="L284" s="188">
        <v>1859.54</v>
      </c>
      <c r="M284" s="188">
        <v>1859.54</v>
      </c>
      <c r="N284" s="188">
        <v>1859.54</v>
      </c>
      <c r="O284" s="188">
        <v>1859.54</v>
      </c>
      <c r="P284" s="185">
        <f t="shared" si="4"/>
        <v>22314.480000000007</v>
      </c>
    </row>
    <row r="285" spans="1:16" ht="14.25">
      <c r="A285" s="180"/>
      <c r="B285" s="197" t="s">
        <v>1413</v>
      </c>
      <c r="C285" s="186" t="s">
        <v>158</v>
      </c>
      <c r="D285" s="188">
        <v>1257.84</v>
      </c>
      <c r="E285" s="188">
        <v>1257.84</v>
      </c>
      <c r="F285" s="188">
        <v>1257.84</v>
      </c>
      <c r="G285" s="188">
        <v>1257.84</v>
      </c>
      <c r="H285" s="188">
        <v>1257.84</v>
      </c>
      <c r="I285" s="188">
        <v>1257.84</v>
      </c>
      <c r="J285" s="188">
        <v>1257.84</v>
      </c>
      <c r="K285" s="188">
        <v>1257.84</v>
      </c>
      <c r="L285" s="188">
        <v>1257.84</v>
      </c>
      <c r="M285" s="188">
        <v>1257.84</v>
      </c>
      <c r="N285" s="188">
        <v>1257.84</v>
      </c>
      <c r="O285" s="188">
        <v>1257.84</v>
      </c>
      <c r="P285" s="185">
        <f t="shared" si="4"/>
        <v>15094.08</v>
      </c>
    </row>
    <row r="286" spans="1:16" ht="14.25">
      <c r="A286" s="180"/>
      <c r="B286" s="197" t="s">
        <v>1414</v>
      </c>
      <c r="C286" s="186" t="s">
        <v>159</v>
      </c>
      <c r="D286" s="188">
        <v>1777.9</v>
      </c>
      <c r="E286" s="188">
        <v>1777.9</v>
      </c>
      <c r="F286" s="188">
        <v>1777.9</v>
      </c>
      <c r="G286" s="188">
        <v>1777.9</v>
      </c>
      <c r="H286" s="188">
        <v>1777.9</v>
      </c>
      <c r="I286" s="188">
        <v>1777.9</v>
      </c>
      <c r="J286" s="188">
        <v>1777.9</v>
      </c>
      <c r="K286" s="188">
        <v>1777.9</v>
      </c>
      <c r="L286" s="188">
        <v>1777.9</v>
      </c>
      <c r="M286" s="188">
        <v>1777.9</v>
      </c>
      <c r="N286" s="188">
        <v>1777.9</v>
      </c>
      <c r="O286" s="188">
        <v>1777.9</v>
      </c>
      <c r="P286" s="185">
        <f t="shared" si="4"/>
        <v>21334.800000000003</v>
      </c>
    </row>
    <row r="287" spans="1:16" ht="14.25">
      <c r="A287" s="180"/>
      <c r="B287" s="197" t="s">
        <v>1415</v>
      </c>
      <c r="C287" s="186" t="s">
        <v>160</v>
      </c>
      <c r="D287" s="188">
        <v>2316.11</v>
      </c>
      <c r="E287" s="188">
        <v>2316.11</v>
      </c>
      <c r="F287" s="188">
        <v>2316.11</v>
      </c>
      <c r="G287" s="188">
        <v>2316.11</v>
      </c>
      <c r="H287" s="188">
        <v>2316.11</v>
      </c>
      <c r="I287" s="188">
        <v>2316.11</v>
      </c>
      <c r="J287" s="188">
        <v>2316.11</v>
      </c>
      <c r="K287" s="188">
        <v>2316.11</v>
      </c>
      <c r="L287" s="188">
        <v>2316.11</v>
      </c>
      <c r="M287" s="188">
        <v>2316.11</v>
      </c>
      <c r="N287" s="188">
        <v>2316.11</v>
      </c>
      <c r="O287" s="188">
        <v>2316.11</v>
      </c>
      <c r="P287" s="185">
        <f t="shared" si="4"/>
        <v>27793.320000000003</v>
      </c>
    </row>
    <row r="288" spans="1:16" ht="14.25">
      <c r="A288" s="180"/>
      <c r="B288" s="197" t="s">
        <v>1416</v>
      </c>
      <c r="C288" s="186" t="s">
        <v>161</v>
      </c>
      <c r="D288" s="188">
        <v>1862.56</v>
      </c>
      <c r="E288" s="188">
        <v>1862.56</v>
      </c>
      <c r="F288" s="188">
        <v>1862.56</v>
      </c>
      <c r="G288" s="188">
        <v>1862.56</v>
      </c>
      <c r="H288" s="188">
        <v>1862.56</v>
      </c>
      <c r="I288" s="188">
        <v>1862.56</v>
      </c>
      <c r="J288" s="188">
        <v>1862.56</v>
      </c>
      <c r="K288" s="188">
        <v>1862.56</v>
      </c>
      <c r="L288" s="188">
        <v>1862.56</v>
      </c>
      <c r="M288" s="188">
        <v>1862.56</v>
      </c>
      <c r="N288" s="188">
        <v>1862.56</v>
      </c>
      <c r="O288" s="188">
        <v>1862.56</v>
      </c>
      <c r="P288" s="185">
        <f t="shared" si="4"/>
        <v>22350.72</v>
      </c>
    </row>
    <row r="289" spans="1:16" ht="14.25">
      <c r="A289" s="180"/>
      <c r="B289" s="197" t="s">
        <v>1417</v>
      </c>
      <c r="C289" s="186" t="s">
        <v>162</v>
      </c>
      <c r="D289" s="188">
        <v>1257.84</v>
      </c>
      <c r="E289" s="188">
        <v>1257.84</v>
      </c>
      <c r="F289" s="188">
        <v>1257.84</v>
      </c>
      <c r="G289" s="188">
        <v>1257.84</v>
      </c>
      <c r="H289" s="188">
        <v>1257.84</v>
      </c>
      <c r="I289" s="188">
        <v>1257.84</v>
      </c>
      <c r="J289" s="188">
        <v>1257.84</v>
      </c>
      <c r="K289" s="188">
        <v>1257.84</v>
      </c>
      <c r="L289" s="188">
        <v>1257.84</v>
      </c>
      <c r="M289" s="188">
        <v>1257.84</v>
      </c>
      <c r="N289" s="188">
        <v>1257.84</v>
      </c>
      <c r="O289" s="188">
        <v>1257.84</v>
      </c>
      <c r="P289" s="185">
        <f t="shared" si="4"/>
        <v>15094.08</v>
      </c>
    </row>
    <row r="290" spans="1:16" ht="14.25">
      <c r="A290" s="180"/>
      <c r="B290" s="197" t="s">
        <v>1418</v>
      </c>
      <c r="C290" s="186" t="s">
        <v>163</v>
      </c>
      <c r="D290" s="188">
        <v>1783.95</v>
      </c>
      <c r="E290" s="188">
        <v>1783.95</v>
      </c>
      <c r="F290" s="188">
        <v>1783.95</v>
      </c>
      <c r="G290" s="188">
        <v>1783.95</v>
      </c>
      <c r="H290" s="188">
        <v>1783.95</v>
      </c>
      <c r="I290" s="188">
        <v>1783.95</v>
      </c>
      <c r="J290" s="188">
        <v>1783.95</v>
      </c>
      <c r="K290" s="188">
        <v>1783.95</v>
      </c>
      <c r="L290" s="188">
        <v>1783.95</v>
      </c>
      <c r="M290" s="188">
        <v>1783.95</v>
      </c>
      <c r="N290" s="188">
        <v>1783.95</v>
      </c>
      <c r="O290" s="188">
        <v>1783.95</v>
      </c>
      <c r="P290" s="185">
        <f t="shared" si="4"/>
        <v>21407.400000000005</v>
      </c>
    </row>
    <row r="291" spans="1:16" ht="14.25">
      <c r="A291" s="180"/>
      <c r="B291" s="197" t="s">
        <v>1419</v>
      </c>
      <c r="C291" s="186" t="s">
        <v>164</v>
      </c>
      <c r="D291" s="188">
        <v>2322.16</v>
      </c>
      <c r="E291" s="188">
        <v>2322.16</v>
      </c>
      <c r="F291" s="188">
        <v>2322.16</v>
      </c>
      <c r="G291" s="188">
        <v>2322.16</v>
      </c>
      <c r="H291" s="188">
        <v>2322.16</v>
      </c>
      <c r="I291" s="188">
        <v>2322.16</v>
      </c>
      <c r="J291" s="188">
        <v>2322.16</v>
      </c>
      <c r="K291" s="188">
        <v>2322.16</v>
      </c>
      <c r="L291" s="188">
        <v>2322.16</v>
      </c>
      <c r="M291" s="188">
        <v>2322.16</v>
      </c>
      <c r="N291" s="188">
        <v>2322.16</v>
      </c>
      <c r="O291" s="188">
        <v>2322.16</v>
      </c>
      <c r="P291" s="185">
        <f t="shared" si="4"/>
        <v>27865.92</v>
      </c>
    </row>
    <row r="292" spans="1:16" ht="14.25">
      <c r="A292" s="180"/>
      <c r="B292" s="197" t="s">
        <v>1420</v>
      </c>
      <c r="C292" s="186" t="s">
        <v>165</v>
      </c>
      <c r="D292" s="188">
        <v>1856.52</v>
      </c>
      <c r="E292" s="188">
        <v>1856.52</v>
      </c>
      <c r="F292" s="188">
        <v>1856.52</v>
      </c>
      <c r="G292" s="188">
        <v>1856.52</v>
      </c>
      <c r="H292" s="188">
        <v>1856.52</v>
      </c>
      <c r="I292" s="188">
        <v>1856.52</v>
      </c>
      <c r="J292" s="188">
        <v>1856.52</v>
      </c>
      <c r="K292" s="188">
        <v>1856.52</v>
      </c>
      <c r="L292" s="188">
        <v>1856.52</v>
      </c>
      <c r="M292" s="188">
        <v>1856.52</v>
      </c>
      <c r="N292" s="188">
        <v>1856.52</v>
      </c>
      <c r="O292" s="188">
        <v>1856.52</v>
      </c>
      <c r="P292" s="185">
        <f t="shared" si="4"/>
        <v>22278.24</v>
      </c>
    </row>
    <row r="293" spans="1:16" ht="14.25">
      <c r="A293" s="180"/>
      <c r="B293" s="197" t="s">
        <v>1421</v>
      </c>
      <c r="C293" s="186" t="s">
        <v>166</v>
      </c>
      <c r="D293" s="188">
        <v>1266.91</v>
      </c>
      <c r="E293" s="188">
        <v>1266.91</v>
      </c>
      <c r="F293" s="188">
        <v>1266.91</v>
      </c>
      <c r="G293" s="188">
        <v>1266.91</v>
      </c>
      <c r="H293" s="188">
        <v>1266.91</v>
      </c>
      <c r="I293" s="188">
        <v>1266.91</v>
      </c>
      <c r="J293" s="188">
        <v>1266.91</v>
      </c>
      <c r="K293" s="188">
        <v>1266.91</v>
      </c>
      <c r="L293" s="188">
        <v>1266.91</v>
      </c>
      <c r="M293" s="188">
        <v>1266.91</v>
      </c>
      <c r="N293" s="188">
        <v>1266.91</v>
      </c>
      <c r="O293" s="188">
        <v>1266.91</v>
      </c>
      <c r="P293" s="185">
        <f t="shared" si="4"/>
        <v>15202.92</v>
      </c>
    </row>
    <row r="294" spans="1:16" ht="14.25">
      <c r="A294" s="180"/>
      <c r="B294" s="197" t="s">
        <v>1422</v>
      </c>
      <c r="C294" s="186" t="s">
        <v>167</v>
      </c>
      <c r="D294" s="188">
        <v>1759.76</v>
      </c>
      <c r="E294" s="188">
        <v>1759.76</v>
      </c>
      <c r="F294" s="188">
        <v>1759.76</v>
      </c>
      <c r="G294" s="188">
        <v>1759.76</v>
      </c>
      <c r="H294" s="188">
        <v>1759.76</v>
      </c>
      <c r="I294" s="188">
        <v>1759.76</v>
      </c>
      <c r="J294" s="188">
        <v>1759.76</v>
      </c>
      <c r="K294" s="188">
        <v>1759.76</v>
      </c>
      <c r="L294" s="188">
        <v>1759.76</v>
      </c>
      <c r="M294" s="188">
        <v>1759.76</v>
      </c>
      <c r="N294" s="188">
        <v>1759.76</v>
      </c>
      <c r="O294" s="188">
        <v>1759.76</v>
      </c>
      <c r="P294" s="185">
        <f t="shared" si="4"/>
        <v>21117.119999999995</v>
      </c>
    </row>
    <row r="295" spans="1:16" ht="14.25">
      <c r="A295" s="180"/>
      <c r="B295" s="197" t="s">
        <v>1423</v>
      </c>
      <c r="C295" s="186" t="s">
        <v>168</v>
      </c>
      <c r="D295" s="188">
        <v>1768.83</v>
      </c>
      <c r="E295" s="188">
        <v>1768.83</v>
      </c>
      <c r="F295" s="188">
        <v>1768.83</v>
      </c>
      <c r="G295" s="188">
        <v>1768.83</v>
      </c>
      <c r="H295" s="188">
        <v>1768.83</v>
      </c>
      <c r="I295" s="188">
        <v>1768.83</v>
      </c>
      <c r="J295" s="188">
        <v>1768.83</v>
      </c>
      <c r="K295" s="188">
        <v>1768.83</v>
      </c>
      <c r="L295" s="188">
        <v>1768.83</v>
      </c>
      <c r="M295" s="188">
        <v>1768.83</v>
      </c>
      <c r="N295" s="188">
        <v>1768.83</v>
      </c>
      <c r="O295" s="188">
        <v>1768.83</v>
      </c>
      <c r="P295" s="185">
        <f t="shared" si="4"/>
        <v>21225.96</v>
      </c>
    </row>
    <row r="296" spans="1:16" ht="14.25">
      <c r="A296" s="180"/>
      <c r="B296" s="197" t="s">
        <v>1424</v>
      </c>
      <c r="C296" s="186" t="s">
        <v>169</v>
      </c>
      <c r="D296" s="188">
        <v>2307.04</v>
      </c>
      <c r="E296" s="188">
        <v>2307.04</v>
      </c>
      <c r="F296" s="188">
        <v>2307.04</v>
      </c>
      <c r="G296" s="188">
        <v>2307.04</v>
      </c>
      <c r="H296" s="188">
        <v>2307.04</v>
      </c>
      <c r="I296" s="188">
        <v>2307.04</v>
      </c>
      <c r="J296" s="188">
        <v>2307.04</v>
      </c>
      <c r="K296" s="188">
        <v>2307.04</v>
      </c>
      <c r="L296" s="188">
        <v>2307.04</v>
      </c>
      <c r="M296" s="188">
        <v>2307.04</v>
      </c>
      <c r="N296" s="188">
        <v>2307.04</v>
      </c>
      <c r="O296" s="188">
        <v>2307.04</v>
      </c>
      <c r="P296" s="185">
        <f t="shared" si="4"/>
        <v>27684.480000000007</v>
      </c>
    </row>
    <row r="297" spans="1:16" ht="14.25">
      <c r="A297" s="180"/>
      <c r="B297" s="197" t="s">
        <v>1425</v>
      </c>
      <c r="C297" s="186" t="s">
        <v>170</v>
      </c>
      <c r="D297" s="188">
        <v>1859.54</v>
      </c>
      <c r="E297" s="188">
        <v>1859.54</v>
      </c>
      <c r="F297" s="188">
        <v>1859.54</v>
      </c>
      <c r="G297" s="188">
        <v>1859.54</v>
      </c>
      <c r="H297" s="188">
        <v>1859.54</v>
      </c>
      <c r="I297" s="188">
        <v>1859.54</v>
      </c>
      <c r="J297" s="188">
        <v>1859.54</v>
      </c>
      <c r="K297" s="188">
        <v>1859.54</v>
      </c>
      <c r="L297" s="188">
        <v>1859.54</v>
      </c>
      <c r="M297" s="188">
        <v>1859.54</v>
      </c>
      <c r="N297" s="188">
        <v>1859.54</v>
      </c>
      <c r="O297" s="188">
        <v>1859.54</v>
      </c>
      <c r="P297" s="185">
        <f t="shared" si="4"/>
        <v>22314.480000000007</v>
      </c>
    </row>
    <row r="298" spans="1:16" ht="14.25">
      <c r="A298" s="180"/>
      <c r="B298" s="197" t="s">
        <v>1426</v>
      </c>
      <c r="C298" s="186" t="s">
        <v>171</v>
      </c>
      <c r="D298" s="188">
        <v>1266.91</v>
      </c>
      <c r="E298" s="188">
        <v>1266.91</v>
      </c>
      <c r="F298" s="188">
        <v>1266.91</v>
      </c>
      <c r="G298" s="188">
        <v>1266.91</v>
      </c>
      <c r="H298" s="188">
        <v>1266.91</v>
      </c>
      <c r="I298" s="188">
        <v>1266.91</v>
      </c>
      <c r="J298" s="188">
        <v>1266.91</v>
      </c>
      <c r="K298" s="188">
        <v>1266.91</v>
      </c>
      <c r="L298" s="188">
        <v>1266.91</v>
      </c>
      <c r="M298" s="188">
        <v>1266.91</v>
      </c>
      <c r="N298" s="188">
        <v>1266.91</v>
      </c>
      <c r="O298" s="188">
        <v>1266.91</v>
      </c>
      <c r="P298" s="185">
        <f t="shared" si="4"/>
        <v>15202.92</v>
      </c>
    </row>
    <row r="299" spans="1:16" ht="14.25">
      <c r="A299" s="180"/>
      <c r="B299" s="197" t="s">
        <v>1427</v>
      </c>
      <c r="C299" s="186" t="s">
        <v>172</v>
      </c>
      <c r="D299" s="188">
        <v>1765.81</v>
      </c>
      <c r="E299" s="188">
        <v>1765.81</v>
      </c>
      <c r="F299" s="188">
        <v>1765.81</v>
      </c>
      <c r="G299" s="188">
        <v>1765.81</v>
      </c>
      <c r="H299" s="188">
        <v>1765.81</v>
      </c>
      <c r="I299" s="188">
        <v>1765.81</v>
      </c>
      <c r="J299" s="188">
        <v>1765.81</v>
      </c>
      <c r="K299" s="188">
        <v>1765.81</v>
      </c>
      <c r="L299" s="188">
        <v>1765.81</v>
      </c>
      <c r="M299" s="188">
        <v>1765.81</v>
      </c>
      <c r="N299" s="188">
        <v>1765.81</v>
      </c>
      <c r="O299" s="188">
        <v>1765.81</v>
      </c>
      <c r="P299" s="185">
        <f t="shared" si="4"/>
        <v>21189.72</v>
      </c>
    </row>
    <row r="300" spans="1:16" ht="14.25">
      <c r="A300" s="180"/>
      <c r="B300" s="197" t="s">
        <v>1428</v>
      </c>
      <c r="C300" s="186" t="s">
        <v>173</v>
      </c>
      <c r="D300" s="188">
        <v>2316.11</v>
      </c>
      <c r="E300" s="188">
        <v>2316.11</v>
      </c>
      <c r="F300" s="188">
        <v>2316.11</v>
      </c>
      <c r="G300" s="188">
        <v>2316.11</v>
      </c>
      <c r="H300" s="188">
        <v>2316.11</v>
      </c>
      <c r="I300" s="188">
        <v>2316.11</v>
      </c>
      <c r="J300" s="188">
        <v>2316.11</v>
      </c>
      <c r="K300" s="188">
        <v>2316.11</v>
      </c>
      <c r="L300" s="188">
        <v>2316.11</v>
      </c>
      <c r="M300" s="188">
        <v>2316.11</v>
      </c>
      <c r="N300" s="188">
        <v>2316.11</v>
      </c>
      <c r="O300" s="188">
        <v>2316.11</v>
      </c>
      <c r="P300" s="185">
        <f t="shared" si="4"/>
        <v>27793.320000000003</v>
      </c>
    </row>
    <row r="301" spans="1:16" ht="14.25">
      <c r="A301" s="180"/>
      <c r="B301" s="197" t="s">
        <v>1429</v>
      </c>
      <c r="C301" s="186" t="s">
        <v>174</v>
      </c>
      <c r="D301" s="188">
        <v>1859.54</v>
      </c>
      <c r="E301" s="188">
        <v>1859.54</v>
      </c>
      <c r="F301" s="188">
        <v>1859.54</v>
      </c>
      <c r="G301" s="188">
        <v>1859.54</v>
      </c>
      <c r="H301" s="188">
        <v>1859.54</v>
      </c>
      <c r="I301" s="188">
        <v>1859.54</v>
      </c>
      <c r="J301" s="188">
        <v>1859.54</v>
      </c>
      <c r="K301" s="188">
        <v>1859.54</v>
      </c>
      <c r="L301" s="188">
        <v>1859.54</v>
      </c>
      <c r="M301" s="188">
        <v>1859.54</v>
      </c>
      <c r="N301" s="188">
        <v>1859.54</v>
      </c>
      <c r="O301" s="188">
        <v>1859.54</v>
      </c>
      <c r="P301" s="185">
        <f t="shared" si="4"/>
        <v>22314.480000000007</v>
      </c>
    </row>
    <row r="302" spans="1:16" ht="14.25">
      <c r="A302" s="180"/>
      <c r="B302" s="197" t="s">
        <v>1430</v>
      </c>
      <c r="C302" s="186" t="s">
        <v>175</v>
      </c>
      <c r="D302" s="188">
        <v>1260.86</v>
      </c>
      <c r="E302" s="188">
        <v>1260.86</v>
      </c>
      <c r="F302" s="188">
        <v>1260.86</v>
      </c>
      <c r="G302" s="188">
        <v>1260.86</v>
      </c>
      <c r="H302" s="188">
        <v>1260.86</v>
      </c>
      <c r="I302" s="188">
        <v>1260.86</v>
      </c>
      <c r="J302" s="188">
        <v>1260.86</v>
      </c>
      <c r="K302" s="188">
        <v>1260.86</v>
      </c>
      <c r="L302" s="188">
        <v>1260.86</v>
      </c>
      <c r="M302" s="188">
        <v>1260.86</v>
      </c>
      <c r="N302" s="188">
        <v>1260.86</v>
      </c>
      <c r="O302" s="188">
        <v>1260.86</v>
      </c>
      <c r="P302" s="185">
        <f t="shared" si="4"/>
        <v>15130.320000000002</v>
      </c>
    </row>
    <row r="303" spans="1:16" ht="14.25">
      <c r="A303" s="180"/>
      <c r="B303" s="197" t="s">
        <v>1431</v>
      </c>
      <c r="C303" s="186" t="s">
        <v>176</v>
      </c>
      <c r="D303" s="188">
        <v>1768.83</v>
      </c>
      <c r="E303" s="188">
        <v>1768.83</v>
      </c>
      <c r="F303" s="188">
        <v>1768.83</v>
      </c>
      <c r="G303" s="188">
        <v>1768.83</v>
      </c>
      <c r="H303" s="188">
        <v>1768.83</v>
      </c>
      <c r="I303" s="188">
        <v>1768.83</v>
      </c>
      <c r="J303" s="188">
        <v>1768.83</v>
      </c>
      <c r="K303" s="188">
        <v>1768.83</v>
      </c>
      <c r="L303" s="188">
        <v>1768.83</v>
      </c>
      <c r="M303" s="188">
        <v>1768.83</v>
      </c>
      <c r="N303" s="188">
        <v>1768.83</v>
      </c>
      <c r="O303" s="188">
        <v>1768.83</v>
      </c>
      <c r="P303" s="185">
        <f t="shared" si="4"/>
        <v>21225.96</v>
      </c>
    </row>
    <row r="304" spans="1:16" ht="14.25">
      <c r="A304" s="180"/>
      <c r="B304" s="197" t="s">
        <v>1432</v>
      </c>
      <c r="C304" s="186" t="s">
        <v>177</v>
      </c>
      <c r="D304" s="188">
        <v>2316.11</v>
      </c>
      <c r="E304" s="188">
        <v>2316.11</v>
      </c>
      <c r="F304" s="188">
        <v>2316.11</v>
      </c>
      <c r="G304" s="188">
        <v>2316.11</v>
      </c>
      <c r="H304" s="188">
        <v>2316.11</v>
      </c>
      <c r="I304" s="188">
        <v>2316.11</v>
      </c>
      <c r="J304" s="188">
        <v>2316.11</v>
      </c>
      <c r="K304" s="188">
        <v>2316.11</v>
      </c>
      <c r="L304" s="188">
        <v>2316.11</v>
      </c>
      <c r="M304" s="188">
        <v>2316.11</v>
      </c>
      <c r="N304" s="188">
        <v>2316.11</v>
      </c>
      <c r="O304" s="188">
        <v>2316.11</v>
      </c>
      <c r="P304" s="185">
        <f t="shared" si="4"/>
        <v>27793.320000000003</v>
      </c>
    </row>
    <row r="305" spans="1:16" ht="14.25">
      <c r="A305" s="180"/>
      <c r="B305" s="197" t="s">
        <v>1433</v>
      </c>
      <c r="C305" s="186" t="s">
        <v>178</v>
      </c>
      <c r="D305" s="188">
        <v>2288.9</v>
      </c>
      <c r="E305" s="188">
        <v>2288.9</v>
      </c>
      <c r="F305" s="188">
        <v>2288.9</v>
      </c>
      <c r="G305" s="188">
        <v>2288.9</v>
      </c>
      <c r="H305" s="188">
        <v>2288.9</v>
      </c>
      <c r="I305" s="188">
        <v>2288.9</v>
      </c>
      <c r="J305" s="188">
        <v>2288.9</v>
      </c>
      <c r="K305" s="188">
        <v>2288.9</v>
      </c>
      <c r="L305" s="188">
        <v>2288.9</v>
      </c>
      <c r="M305" s="188">
        <v>2288.9</v>
      </c>
      <c r="N305" s="188">
        <v>2288.9</v>
      </c>
      <c r="O305" s="188">
        <v>2288.9</v>
      </c>
      <c r="P305" s="185">
        <f t="shared" si="4"/>
        <v>27466.800000000007</v>
      </c>
    </row>
    <row r="306" spans="1:16" ht="14.25">
      <c r="A306" s="180"/>
      <c r="B306" s="197" t="s">
        <v>1434</v>
      </c>
      <c r="C306" s="186" t="s">
        <v>179</v>
      </c>
      <c r="D306" s="188">
        <v>1859.54</v>
      </c>
      <c r="E306" s="188">
        <v>1859.54</v>
      </c>
      <c r="F306" s="188">
        <v>1859.54</v>
      </c>
      <c r="G306" s="188">
        <v>1859.54</v>
      </c>
      <c r="H306" s="188">
        <v>1859.54</v>
      </c>
      <c r="I306" s="188">
        <v>1859.54</v>
      </c>
      <c r="J306" s="188">
        <v>1859.54</v>
      </c>
      <c r="K306" s="188">
        <v>1859.54</v>
      </c>
      <c r="L306" s="188">
        <v>1859.54</v>
      </c>
      <c r="M306" s="188">
        <v>1859.54</v>
      </c>
      <c r="N306" s="188">
        <v>1859.54</v>
      </c>
      <c r="O306" s="188">
        <v>1859.54</v>
      </c>
      <c r="P306" s="185">
        <f t="shared" si="4"/>
        <v>22314.480000000007</v>
      </c>
    </row>
    <row r="307" spans="1:16" ht="14.25">
      <c r="A307" s="180"/>
      <c r="B307" s="197" t="s">
        <v>1435</v>
      </c>
      <c r="C307" s="186" t="s">
        <v>180</v>
      </c>
      <c r="D307" s="188">
        <v>1263.88</v>
      </c>
      <c r="E307" s="188">
        <v>1263.88</v>
      </c>
      <c r="F307" s="188">
        <v>1263.88</v>
      </c>
      <c r="G307" s="188">
        <v>1263.88</v>
      </c>
      <c r="H307" s="188">
        <v>1263.88</v>
      </c>
      <c r="I307" s="188">
        <v>1263.88</v>
      </c>
      <c r="J307" s="188">
        <v>1263.88</v>
      </c>
      <c r="K307" s="188">
        <v>1263.88</v>
      </c>
      <c r="L307" s="188">
        <v>1263.88</v>
      </c>
      <c r="M307" s="188">
        <v>1263.88</v>
      </c>
      <c r="N307" s="188">
        <v>1263.88</v>
      </c>
      <c r="O307" s="188">
        <v>1263.88</v>
      </c>
      <c r="P307" s="185">
        <f t="shared" si="4"/>
        <v>15166.560000000005</v>
      </c>
    </row>
    <row r="308" spans="1:16" ht="14.25">
      <c r="A308" s="180"/>
      <c r="B308" s="197" t="s">
        <v>1436</v>
      </c>
      <c r="C308" s="186" t="s">
        <v>181</v>
      </c>
      <c r="D308" s="188">
        <v>1774.88</v>
      </c>
      <c r="E308" s="188">
        <v>1774.88</v>
      </c>
      <c r="F308" s="188">
        <v>1774.88</v>
      </c>
      <c r="G308" s="188">
        <v>1774.88</v>
      </c>
      <c r="H308" s="188">
        <v>1774.88</v>
      </c>
      <c r="I308" s="188">
        <v>1774.88</v>
      </c>
      <c r="J308" s="188">
        <v>1774.88</v>
      </c>
      <c r="K308" s="188">
        <v>1774.88</v>
      </c>
      <c r="L308" s="188">
        <v>1774.88</v>
      </c>
      <c r="M308" s="188">
        <v>1774.88</v>
      </c>
      <c r="N308" s="188">
        <v>1774.88</v>
      </c>
      <c r="O308" s="188">
        <v>1774.88</v>
      </c>
      <c r="P308" s="185">
        <f t="shared" si="4"/>
        <v>21298.56000000001</v>
      </c>
    </row>
    <row r="309" spans="1:16" ht="14.25">
      <c r="A309" s="180"/>
      <c r="B309" s="197" t="s">
        <v>1437</v>
      </c>
      <c r="C309" s="186" t="s">
        <v>182</v>
      </c>
      <c r="D309" s="188">
        <v>2316.11</v>
      </c>
      <c r="E309" s="188">
        <v>2316.11</v>
      </c>
      <c r="F309" s="188">
        <v>2316.11</v>
      </c>
      <c r="G309" s="188">
        <v>2316.11</v>
      </c>
      <c r="H309" s="188">
        <v>2316.11</v>
      </c>
      <c r="I309" s="188">
        <v>2316.11</v>
      </c>
      <c r="J309" s="188">
        <v>2316.11</v>
      </c>
      <c r="K309" s="188">
        <v>2316.11</v>
      </c>
      <c r="L309" s="188">
        <v>2316.11</v>
      </c>
      <c r="M309" s="188">
        <v>2316.11</v>
      </c>
      <c r="N309" s="188">
        <v>2316.11</v>
      </c>
      <c r="O309" s="188">
        <v>2316.11</v>
      </c>
      <c r="P309" s="185">
        <f t="shared" si="4"/>
        <v>27793.320000000003</v>
      </c>
    </row>
    <row r="310" spans="1:16" ht="14.25">
      <c r="A310" s="180"/>
      <c r="B310" s="197" t="s">
        <v>1438</v>
      </c>
      <c r="C310" s="186" t="s">
        <v>183</v>
      </c>
      <c r="D310" s="188">
        <v>1862.56</v>
      </c>
      <c r="E310" s="188">
        <v>1862.56</v>
      </c>
      <c r="F310" s="188">
        <v>1862.56</v>
      </c>
      <c r="G310" s="188">
        <v>1862.56</v>
      </c>
      <c r="H310" s="188">
        <v>1862.56</v>
      </c>
      <c r="I310" s="188">
        <v>1862.56</v>
      </c>
      <c r="J310" s="188">
        <v>1862.56</v>
      </c>
      <c r="K310" s="188">
        <v>1862.56</v>
      </c>
      <c r="L310" s="188">
        <v>1862.56</v>
      </c>
      <c r="M310" s="188">
        <v>1862.56</v>
      </c>
      <c r="N310" s="188">
        <v>1862.56</v>
      </c>
      <c r="O310" s="188">
        <v>1862.56</v>
      </c>
      <c r="P310" s="185">
        <f t="shared" si="4"/>
        <v>22350.72</v>
      </c>
    </row>
    <row r="311" spans="1:16" ht="14.25">
      <c r="A311" s="180"/>
      <c r="B311" s="197" t="s">
        <v>1439</v>
      </c>
      <c r="C311" s="186" t="s">
        <v>184</v>
      </c>
      <c r="D311" s="188">
        <v>1257.84</v>
      </c>
      <c r="E311" s="188">
        <v>1257.84</v>
      </c>
      <c r="F311" s="188">
        <v>1257.84</v>
      </c>
      <c r="G311" s="188">
        <v>1257.84</v>
      </c>
      <c r="H311" s="188">
        <v>1257.84</v>
      </c>
      <c r="I311" s="188">
        <v>1257.84</v>
      </c>
      <c r="J311" s="188">
        <v>1257.84</v>
      </c>
      <c r="K311" s="188">
        <v>1257.84</v>
      </c>
      <c r="L311" s="188">
        <v>1257.84</v>
      </c>
      <c r="M311" s="188">
        <v>1257.84</v>
      </c>
      <c r="N311" s="188">
        <v>1257.84</v>
      </c>
      <c r="O311" s="188">
        <v>1257.84</v>
      </c>
      <c r="P311" s="185">
        <f t="shared" si="4"/>
        <v>15094.08</v>
      </c>
    </row>
    <row r="312" spans="1:16" ht="14.25">
      <c r="A312" s="180"/>
      <c r="B312" s="197" t="s">
        <v>1440</v>
      </c>
      <c r="C312" s="186" t="s">
        <v>185</v>
      </c>
      <c r="D312" s="188">
        <v>1771.86</v>
      </c>
      <c r="E312" s="188">
        <v>1771.86</v>
      </c>
      <c r="F312" s="188">
        <v>1771.86</v>
      </c>
      <c r="G312" s="188">
        <v>1771.86</v>
      </c>
      <c r="H312" s="188">
        <v>1771.86</v>
      </c>
      <c r="I312" s="188">
        <v>1771.86</v>
      </c>
      <c r="J312" s="188">
        <v>1771.86</v>
      </c>
      <c r="K312" s="188">
        <v>1771.86</v>
      </c>
      <c r="L312" s="188">
        <v>1771.86</v>
      </c>
      <c r="M312" s="188">
        <v>1771.86</v>
      </c>
      <c r="N312" s="188">
        <v>1771.86</v>
      </c>
      <c r="O312" s="188">
        <v>1771.86</v>
      </c>
      <c r="P312" s="185">
        <f t="shared" si="4"/>
        <v>21262.320000000003</v>
      </c>
    </row>
    <row r="313" spans="1:16" ht="14.25">
      <c r="A313" s="180"/>
      <c r="B313" s="197" t="s">
        <v>1441</v>
      </c>
      <c r="C313" s="186" t="s">
        <v>186</v>
      </c>
      <c r="D313" s="188">
        <v>2346.35</v>
      </c>
      <c r="E313" s="188">
        <v>2346.35</v>
      </c>
      <c r="F313" s="188">
        <v>2346.35</v>
      </c>
      <c r="G313" s="188">
        <v>2346.35</v>
      </c>
      <c r="H313" s="188">
        <v>2346.35</v>
      </c>
      <c r="I313" s="188">
        <v>2346.35</v>
      </c>
      <c r="J313" s="188">
        <v>2346.35</v>
      </c>
      <c r="K313" s="188">
        <v>2346.35</v>
      </c>
      <c r="L313" s="188">
        <v>2346.35</v>
      </c>
      <c r="M313" s="188">
        <v>2346.35</v>
      </c>
      <c r="N313" s="188">
        <v>2346.35</v>
      </c>
      <c r="O313" s="188">
        <v>2346.35</v>
      </c>
      <c r="P313" s="185">
        <f t="shared" si="4"/>
        <v>28156.199999999993</v>
      </c>
    </row>
    <row r="314" spans="1:16" ht="14.25">
      <c r="A314" s="180"/>
      <c r="B314" s="197" t="s">
        <v>1442</v>
      </c>
      <c r="C314" s="186" t="s">
        <v>187</v>
      </c>
      <c r="D314" s="188">
        <v>1835.35</v>
      </c>
      <c r="E314" s="188">
        <v>1835.35</v>
      </c>
      <c r="F314" s="188">
        <v>1835.35</v>
      </c>
      <c r="G314" s="188">
        <v>1835.35</v>
      </c>
      <c r="H314" s="188">
        <v>1835.35</v>
      </c>
      <c r="I314" s="188">
        <v>1835.35</v>
      </c>
      <c r="J314" s="188">
        <v>1835.35</v>
      </c>
      <c r="K314" s="188">
        <v>1835.35</v>
      </c>
      <c r="L314" s="188">
        <v>1835.35</v>
      </c>
      <c r="M314" s="188">
        <v>1835.35</v>
      </c>
      <c r="N314" s="188">
        <v>1835.35</v>
      </c>
      <c r="O314" s="188">
        <v>1835.35</v>
      </c>
      <c r="P314" s="185">
        <f t="shared" si="4"/>
        <v>22024.199999999997</v>
      </c>
    </row>
    <row r="315" spans="1:16" ht="14.25">
      <c r="A315" s="180"/>
      <c r="B315" s="197" t="s">
        <v>1443</v>
      </c>
      <c r="C315" s="186" t="s">
        <v>188</v>
      </c>
      <c r="D315" s="188">
        <v>1245.74</v>
      </c>
      <c r="E315" s="188">
        <v>1245.74</v>
      </c>
      <c r="F315" s="188">
        <v>1245.74</v>
      </c>
      <c r="G315" s="188">
        <v>1245.74</v>
      </c>
      <c r="H315" s="188">
        <v>1245.74</v>
      </c>
      <c r="I315" s="188">
        <v>1245.74</v>
      </c>
      <c r="J315" s="188">
        <v>1245.74</v>
      </c>
      <c r="K315" s="188">
        <v>1245.74</v>
      </c>
      <c r="L315" s="188">
        <v>1245.74</v>
      </c>
      <c r="M315" s="188">
        <v>1245.74</v>
      </c>
      <c r="N315" s="188">
        <v>1245.74</v>
      </c>
      <c r="O315" s="188">
        <v>1245.74</v>
      </c>
      <c r="P315" s="185">
        <f t="shared" si="4"/>
        <v>14948.88</v>
      </c>
    </row>
    <row r="316" spans="1:16" ht="14.25">
      <c r="A316" s="180"/>
      <c r="B316" s="197" t="s">
        <v>1444</v>
      </c>
      <c r="C316" s="186" t="s">
        <v>1137</v>
      </c>
      <c r="D316" s="188">
        <v>2793.85</v>
      </c>
      <c r="E316" s="188">
        <v>2793.85</v>
      </c>
      <c r="F316" s="188">
        <v>2793.85</v>
      </c>
      <c r="G316" s="188">
        <v>2793.85</v>
      </c>
      <c r="H316" s="188">
        <v>2793.85</v>
      </c>
      <c r="I316" s="188">
        <v>2793.85</v>
      </c>
      <c r="J316" s="188">
        <v>2793.85</v>
      </c>
      <c r="K316" s="188">
        <v>2793.85</v>
      </c>
      <c r="L316" s="188">
        <v>2793.85</v>
      </c>
      <c r="M316" s="188">
        <v>2793.85</v>
      </c>
      <c r="N316" s="188">
        <v>2793.85</v>
      </c>
      <c r="O316" s="188">
        <v>2793.85</v>
      </c>
      <c r="P316" s="185">
        <f t="shared" si="4"/>
        <v>33526.19999999999</v>
      </c>
    </row>
    <row r="317" spans="1:16" ht="14.25">
      <c r="A317" s="180"/>
      <c r="B317" s="197" t="s">
        <v>1445</v>
      </c>
      <c r="C317" s="186" t="s">
        <v>1138</v>
      </c>
      <c r="D317" s="188">
        <v>5605.84</v>
      </c>
      <c r="E317" s="188">
        <v>5605.84</v>
      </c>
      <c r="F317" s="188">
        <v>5605.84</v>
      </c>
      <c r="G317" s="188">
        <v>5605.84</v>
      </c>
      <c r="H317" s="188">
        <v>5605.84</v>
      </c>
      <c r="I317" s="188">
        <v>5605.84</v>
      </c>
      <c r="J317" s="188">
        <v>5605.84</v>
      </c>
      <c r="K317" s="188">
        <v>5605.84</v>
      </c>
      <c r="L317" s="188">
        <v>5605.84</v>
      </c>
      <c r="M317" s="188">
        <v>5605.84</v>
      </c>
      <c r="N317" s="188">
        <v>5605.84</v>
      </c>
      <c r="O317" s="188">
        <v>5605.84</v>
      </c>
      <c r="P317" s="185">
        <f t="shared" si="4"/>
        <v>67270.07999999999</v>
      </c>
    </row>
    <row r="318" spans="1:16" ht="14.25">
      <c r="A318" s="180"/>
      <c r="B318" s="197" t="s">
        <v>1446</v>
      </c>
      <c r="C318" s="186" t="s">
        <v>1139</v>
      </c>
      <c r="D318" s="188">
        <v>5309.52</v>
      </c>
      <c r="E318" s="188">
        <v>5309.52</v>
      </c>
      <c r="F318" s="188">
        <v>5309.52</v>
      </c>
      <c r="G318" s="188">
        <v>5309.52</v>
      </c>
      <c r="H318" s="188">
        <v>5309.52</v>
      </c>
      <c r="I318" s="188">
        <v>5309.52</v>
      </c>
      <c r="J318" s="188">
        <v>5309.52</v>
      </c>
      <c r="K318" s="188">
        <v>5309.52</v>
      </c>
      <c r="L318" s="188">
        <v>5309.52</v>
      </c>
      <c r="M318" s="188">
        <v>5309.52</v>
      </c>
      <c r="N318" s="188">
        <v>5309.52</v>
      </c>
      <c r="O318" s="188">
        <v>5309.52</v>
      </c>
      <c r="P318" s="185">
        <f t="shared" si="4"/>
        <v>63714.24000000002</v>
      </c>
    </row>
    <row r="319" spans="1:16" ht="14.25">
      <c r="A319" s="180"/>
      <c r="B319" s="197" t="s">
        <v>1447</v>
      </c>
      <c r="C319" s="186" t="s">
        <v>1140</v>
      </c>
      <c r="D319" s="188">
        <v>3141.57</v>
      </c>
      <c r="E319" s="188">
        <v>3141.57</v>
      </c>
      <c r="F319" s="188">
        <v>3141.57</v>
      </c>
      <c r="G319" s="188">
        <v>3141.57</v>
      </c>
      <c r="H319" s="188">
        <v>3141.57</v>
      </c>
      <c r="I319" s="188">
        <v>3141.57</v>
      </c>
      <c r="J319" s="188">
        <v>3141.57</v>
      </c>
      <c r="K319" s="188">
        <v>3141.57</v>
      </c>
      <c r="L319" s="188">
        <v>3141.57</v>
      </c>
      <c r="M319" s="188">
        <v>3141.57</v>
      </c>
      <c r="N319" s="188">
        <v>3141.57</v>
      </c>
      <c r="O319" s="188">
        <v>3141.57</v>
      </c>
      <c r="P319" s="185">
        <f t="shared" si="4"/>
        <v>37698.840000000004</v>
      </c>
    </row>
    <row r="320" spans="1:16" ht="14.25">
      <c r="A320" s="180"/>
      <c r="B320" s="196" t="s">
        <v>221</v>
      </c>
      <c r="C320" s="183"/>
      <c r="D320" s="185">
        <v>538187.48</v>
      </c>
      <c r="E320" s="185">
        <v>538187.48</v>
      </c>
      <c r="F320" s="185">
        <v>538187.48</v>
      </c>
      <c r="G320" s="185">
        <v>538187.48</v>
      </c>
      <c r="H320" s="185">
        <v>538187.47</v>
      </c>
      <c r="I320" s="185">
        <v>538187.48</v>
      </c>
      <c r="J320" s="185">
        <v>538187.48</v>
      </c>
      <c r="K320" s="185">
        <v>538187.47</v>
      </c>
      <c r="L320" s="185">
        <v>538187.48</v>
      </c>
      <c r="M320" s="185">
        <v>538187.49</v>
      </c>
      <c r="N320" s="185">
        <v>538187.48</v>
      </c>
      <c r="O320" s="185">
        <v>538187.48</v>
      </c>
      <c r="P320" s="185">
        <f t="shared" si="4"/>
        <v>6458249.75</v>
      </c>
    </row>
  </sheetData>
  <sheetProtection/>
  <autoFilter ref="A12:AD320"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302"/>
  <sheetViews>
    <sheetView zoomScalePageLayoutView="0" workbookViewId="0" topLeftCell="A1">
      <selection activeCell="B6" sqref="B6"/>
    </sheetView>
  </sheetViews>
  <sheetFormatPr defaultColWidth="9.140625" defaultRowHeight="15"/>
  <sheetData>
    <row r="1" spans="1:10" ht="15">
      <c r="A1" s="167" t="s">
        <v>27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4.25" customHeight="1">
      <c r="A2" s="177" t="s">
        <v>1003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0" ht="14.25">
      <c r="A3" s="168"/>
      <c r="B3" s="168"/>
      <c r="C3" s="168"/>
      <c r="D3" s="168"/>
      <c r="E3" s="168"/>
      <c r="F3" s="168"/>
      <c r="G3" s="168"/>
      <c r="H3" s="168"/>
      <c r="I3" s="168"/>
      <c r="J3" s="168"/>
    </row>
    <row r="4" spans="1:10" ht="39">
      <c r="A4" s="169" t="s">
        <v>29</v>
      </c>
      <c r="B4" s="178" t="s">
        <v>30</v>
      </c>
      <c r="C4" s="168"/>
      <c r="D4" s="168"/>
      <c r="E4" s="168"/>
      <c r="F4" s="168"/>
      <c r="G4" s="168"/>
      <c r="H4" s="168"/>
      <c r="I4" s="168"/>
      <c r="J4" s="168"/>
    </row>
    <row r="5" spans="1:10" ht="14.25">
      <c r="A5" s="169" t="s">
        <v>31</v>
      </c>
      <c r="B5" s="179"/>
      <c r="C5" s="168"/>
      <c r="D5" s="168"/>
      <c r="E5" s="168"/>
      <c r="F5" s="168"/>
      <c r="G5" s="168"/>
      <c r="H5" s="168"/>
      <c r="I5" s="168"/>
      <c r="J5" s="168"/>
    </row>
    <row r="6" spans="1:10" ht="60.75">
      <c r="A6" s="170" t="s">
        <v>1004</v>
      </c>
      <c r="B6" s="171">
        <v>17799.3</v>
      </c>
      <c r="C6" s="168"/>
      <c r="D6" s="168"/>
      <c r="E6" s="168"/>
      <c r="F6" s="168"/>
      <c r="G6" s="168"/>
      <c r="H6" s="168"/>
      <c r="I6" s="168"/>
      <c r="J6" s="168"/>
    </row>
    <row r="7" spans="1:10" ht="14.25">
      <c r="A7" s="172" t="s">
        <v>33</v>
      </c>
      <c r="B7" s="173">
        <v>76.2</v>
      </c>
      <c r="C7" s="168"/>
      <c r="D7" s="168"/>
      <c r="E7" s="168"/>
      <c r="F7" s="168"/>
      <c r="G7" s="168"/>
      <c r="H7" s="168"/>
      <c r="I7" s="168"/>
      <c r="J7" s="168"/>
    </row>
    <row r="8" spans="1:10" ht="14.25">
      <c r="A8" s="172" t="s">
        <v>34</v>
      </c>
      <c r="B8" s="173">
        <v>61</v>
      </c>
      <c r="C8" s="168"/>
      <c r="D8" s="168"/>
      <c r="E8" s="168"/>
      <c r="F8" s="168"/>
      <c r="G8" s="168"/>
      <c r="H8" s="168"/>
      <c r="I8" s="168"/>
      <c r="J8" s="168"/>
    </row>
    <row r="9" spans="1:10" ht="14.25">
      <c r="A9" s="172" t="s">
        <v>35</v>
      </c>
      <c r="B9" s="173">
        <v>57.7</v>
      </c>
      <c r="C9" s="168"/>
      <c r="D9" s="168"/>
      <c r="E9" s="168"/>
      <c r="F9" s="168"/>
      <c r="G9" s="168"/>
      <c r="H9" s="168"/>
      <c r="I9" s="168"/>
      <c r="J9" s="168"/>
    </row>
    <row r="10" spans="1:10" ht="14.25">
      <c r="A10" s="172" t="s">
        <v>36</v>
      </c>
      <c r="B10" s="173">
        <v>77.7</v>
      </c>
      <c r="C10" s="168"/>
      <c r="D10" s="168"/>
      <c r="E10" s="168"/>
      <c r="F10" s="168"/>
      <c r="G10" s="168"/>
      <c r="H10" s="168"/>
      <c r="I10" s="168"/>
      <c r="J10" s="168"/>
    </row>
    <row r="11" spans="1:10" ht="14.25">
      <c r="A11" s="172" t="s">
        <v>37</v>
      </c>
      <c r="B11" s="173">
        <v>61</v>
      </c>
      <c r="C11" s="168"/>
      <c r="D11" s="168"/>
      <c r="E11" s="168"/>
      <c r="F11" s="168"/>
      <c r="G11" s="168"/>
      <c r="H11" s="168"/>
      <c r="I11" s="168"/>
      <c r="J11" s="168"/>
    </row>
    <row r="12" spans="1:10" ht="14.25">
      <c r="A12" s="172" t="s">
        <v>38</v>
      </c>
      <c r="B12" s="173">
        <v>41.3</v>
      </c>
      <c r="C12" s="168"/>
      <c r="D12" s="168"/>
      <c r="E12" s="168"/>
      <c r="F12" s="168"/>
      <c r="G12" s="168"/>
      <c r="H12" s="168"/>
      <c r="I12" s="168"/>
      <c r="J12" s="168"/>
    </row>
    <row r="13" spans="1:10" ht="14.25">
      <c r="A13" s="172" t="s">
        <v>39</v>
      </c>
      <c r="B13" s="173">
        <v>57.9</v>
      </c>
      <c r="C13" s="168"/>
      <c r="D13" s="168"/>
      <c r="E13" s="168"/>
      <c r="F13" s="168"/>
      <c r="G13" s="168"/>
      <c r="H13" s="168"/>
      <c r="I13" s="168"/>
      <c r="J13" s="168"/>
    </row>
    <row r="14" spans="1:10" ht="14.25">
      <c r="A14" s="172" t="s">
        <v>40</v>
      </c>
      <c r="B14" s="173">
        <v>77.6</v>
      </c>
      <c r="C14" s="168"/>
      <c r="D14" s="168"/>
      <c r="E14" s="168"/>
      <c r="F14" s="168"/>
      <c r="G14" s="168"/>
      <c r="H14" s="168"/>
      <c r="I14" s="168"/>
      <c r="J14" s="168"/>
    </row>
    <row r="15" spans="1:10" ht="14.25">
      <c r="A15" s="172" t="s">
        <v>41</v>
      </c>
      <c r="B15" s="173">
        <v>61.1</v>
      </c>
      <c r="C15" s="168"/>
      <c r="D15" s="168"/>
      <c r="E15" s="168"/>
      <c r="F15" s="168"/>
      <c r="G15" s="168"/>
      <c r="H15" s="168"/>
      <c r="I15" s="168"/>
      <c r="J15" s="168"/>
    </row>
    <row r="16" spans="1:10" ht="14.25">
      <c r="A16" s="172" t="s">
        <v>42</v>
      </c>
      <c r="B16" s="173">
        <v>41.2</v>
      </c>
      <c r="C16" s="168"/>
      <c r="D16" s="168"/>
      <c r="E16" s="168"/>
      <c r="F16" s="168"/>
      <c r="G16" s="168"/>
      <c r="H16" s="168"/>
      <c r="I16" s="168"/>
      <c r="J16" s="168"/>
    </row>
    <row r="17" spans="1:10" ht="14.25">
      <c r="A17" s="172" t="s">
        <v>43</v>
      </c>
      <c r="B17" s="173">
        <v>57.7</v>
      </c>
      <c r="C17" s="168"/>
      <c r="D17" s="168"/>
      <c r="E17" s="168"/>
      <c r="F17" s="168"/>
      <c r="G17" s="168"/>
      <c r="H17" s="168"/>
      <c r="I17" s="168"/>
      <c r="J17" s="168"/>
    </row>
    <row r="18" spans="1:10" ht="14.25">
      <c r="A18" s="172" t="s">
        <v>44</v>
      </c>
      <c r="B18" s="173">
        <v>77.5</v>
      </c>
      <c r="C18" s="168"/>
      <c r="D18" s="168"/>
      <c r="E18" s="168"/>
      <c r="F18" s="168"/>
      <c r="G18" s="168"/>
      <c r="H18" s="168"/>
      <c r="I18" s="168"/>
      <c r="J18" s="168"/>
    </row>
    <row r="19" spans="1:10" ht="14.25">
      <c r="A19" s="172" t="s">
        <v>45</v>
      </c>
      <c r="B19" s="173">
        <v>41.4</v>
      </c>
      <c r="C19" s="168"/>
      <c r="D19" s="168"/>
      <c r="E19" s="168"/>
      <c r="F19" s="168"/>
      <c r="G19" s="168"/>
      <c r="H19" s="168"/>
      <c r="I19" s="168"/>
      <c r="J19" s="168"/>
    </row>
    <row r="20" spans="1:10" ht="14.25">
      <c r="A20" s="172" t="s">
        <v>46</v>
      </c>
      <c r="B20" s="173">
        <v>60.8</v>
      </c>
      <c r="C20" s="168"/>
      <c r="D20" s="168"/>
      <c r="E20" s="168"/>
      <c r="F20" s="168"/>
      <c r="G20" s="168"/>
      <c r="H20" s="168"/>
      <c r="I20" s="168"/>
      <c r="J20" s="168"/>
    </row>
    <row r="21" spans="1:10" ht="14.25">
      <c r="A21" s="172" t="s">
        <v>47</v>
      </c>
      <c r="B21" s="173">
        <v>41</v>
      </c>
      <c r="C21" s="168"/>
      <c r="D21" s="168"/>
      <c r="E21" s="168"/>
      <c r="F21" s="168"/>
      <c r="G21" s="168"/>
      <c r="H21" s="168"/>
      <c r="I21" s="168"/>
      <c r="J21" s="168"/>
    </row>
    <row r="22" spans="1:10" ht="14.25">
      <c r="A22" s="172" t="s">
        <v>48</v>
      </c>
      <c r="B22" s="173">
        <v>57.9</v>
      </c>
      <c r="C22" s="168"/>
      <c r="D22" s="168"/>
      <c r="E22" s="168"/>
      <c r="F22" s="168"/>
      <c r="G22" s="168"/>
      <c r="H22" s="168"/>
      <c r="I22" s="168"/>
      <c r="J22" s="168"/>
    </row>
    <row r="23" spans="1:10" ht="14.25">
      <c r="A23" s="172" t="s">
        <v>49</v>
      </c>
      <c r="B23" s="173">
        <v>77.7</v>
      </c>
      <c r="C23" s="168"/>
      <c r="D23" s="168"/>
      <c r="E23" s="168"/>
      <c r="F23" s="168"/>
      <c r="G23" s="168"/>
      <c r="H23" s="168"/>
      <c r="I23" s="168"/>
      <c r="J23" s="168"/>
    </row>
    <row r="24" spans="1:10" ht="14.25">
      <c r="A24" s="172" t="s">
        <v>50</v>
      </c>
      <c r="B24" s="173">
        <v>60.8</v>
      </c>
      <c r="C24" s="168"/>
      <c r="D24" s="168"/>
      <c r="E24" s="168"/>
      <c r="F24" s="168"/>
      <c r="G24" s="168"/>
      <c r="H24" s="168"/>
      <c r="I24" s="168"/>
      <c r="J24" s="168"/>
    </row>
    <row r="25" spans="1:10" ht="14.25">
      <c r="A25" s="172" t="s">
        <v>51</v>
      </c>
      <c r="B25" s="173">
        <v>41.2</v>
      </c>
      <c r="C25" s="168"/>
      <c r="D25" s="168"/>
      <c r="E25" s="168"/>
      <c r="F25" s="168"/>
      <c r="G25" s="168"/>
      <c r="H25" s="168"/>
      <c r="I25" s="168"/>
      <c r="J25" s="168"/>
    </row>
    <row r="26" spans="1:10" ht="14.25">
      <c r="A26" s="172" t="s">
        <v>52</v>
      </c>
      <c r="B26" s="173">
        <v>58.1</v>
      </c>
      <c r="C26" s="168"/>
      <c r="D26" s="168"/>
      <c r="E26" s="168"/>
      <c r="F26" s="168"/>
      <c r="G26" s="168"/>
      <c r="H26" s="168"/>
      <c r="I26" s="168"/>
      <c r="J26" s="168"/>
    </row>
    <row r="27" spans="1:10" ht="14.25">
      <c r="A27" s="172" t="s">
        <v>53</v>
      </c>
      <c r="B27" s="173">
        <v>77.9</v>
      </c>
      <c r="C27" s="168"/>
      <c r="D27" s="168"/>
      <c r="E27" s="168"/>
      <c r="F27" s="168"/>
      <c r="G27" s="168"/>
      <c r="H27" s="168"/>
      <c r="I27" s="168"/>
      <c r="J27" s="168"/>
    </row>
    <row r="28" spans="1:10" ht="14.25">
      <c r="A28" s="172" t="s">
        <v>54</v>
      </c>
      <c r="B28" s="173">
        <v>60.8</v>
      </c>
      <c r="C28" s="168"/>
      <c r="D28" s="168"/>
      <c r="E28" s="168"/>
      <c r="F28" s="168"/>
      <c r="G28" s="168"/>
      <c r="H28" s="168"/>
      <c r="I28" s="168"/>
      <c r="J28" s="168"/>
    </row>
    <row r="29" spans="1:10" ht="14.25">
      <c r="A29" s="172" t="s">
        <v>55</v>
      </c>
      <c r="B29" s="173">
        <v>41</v>
      </c>
      <c r="C29" s="168"/>
      <c r="D29" s="168"/>
      <c r="E29" s="168"/>
      <c r="F29" s="168"/>
      <c r="G29" s="168"/>
      <c r="H29" s="168"/>
      <c r="I29" s="168"/>
      <c r="J29" s="168"/>
    </row>
    <row r="30" spans="1:10" ht="14.25">
      <c r="A30" s="172" t="s">
        <v>56</v>
      </c>
      <c r="B30" s="173">
        <v>57.9</v>
      </c>
      <c r="C30" s="168"/>
      <c r="D30" s="168"/>
      <c r="E30" s="168"/>
      <c r="F30" s="168"/>
      <c r="G30" s="168"/>
      <c r="H30" s="168"/>
      <c r="I30" s="168"/>
      <c r="J30" s="168"/>
    </row>
    <row r="31" spans="1:10" ht="14.25">
      <c r="A31" s="172" t="s">
        <v>57</v>
      </c>
      <c r="B31" s="173">
        <v>57.9</v>
      </c>
      <c r="C31" s="168"/>
      <c r="D31" s="168"/>
      <c r="E31" s="168"/>
      <c r="F31" s="168"/>
      <c r="G31" s="168"/>
      <c r="H31" s="168"/>
      <c r="I31" s="168"/>
      <c r="J31" s="168"/>
    </row>
    <row r="32" spans="1:10" ht="14.25">
      <c r="A32" s="172" t="s">
        <v>58</v>
      </c>
      <c r="B32" s="173">
        <v>78</v>
      </c>
      <c r="C32" s="168"/>
      <c r="D32" s="168"/>
      <c r="E32" s="168"/>
      <c r="F32" s="168"/>
      <c r="G32" s="168"/>
      <c r="H32" s="168"/>
      <c r="I32" s="168"/>
      <c r="J32" s="168"/>
    </row>
    <row r="33" spans="1:10" ht="14.25">
      <c r="A33" s="172" t="s">
        <v>59</v>
      </c>
      <c r="B33" s="173">
        <v>61.1</v>
      </c>
      <c r="C33" s="168"/>
      <c r="D33" s="168"/>
      <c r="E33" s="168"/>
      <c r="F33" s="168"/>
      <c r="G33" s="168"/>
      <c r="H33" s="168"/>
      <c r="I33" s="168"/>
      <c r="J33" s="168"/>
    </row>
    <row r="34" spans="1:10" ht="14.25">
      <c r="A34" s="172" t="s">
        <v>60</v>
      </c>
      <c r="B34" s="173">
        <v>41</v>
      </c>
      <c r="C34" s="168"/>
      <c r="D34" s="168"/>
      <c r="E34" s="168"/>
      <c r="F34" s="168"/>
      <c r="G34" s="168"/>
      <c r="H34" s="168"/>
      <c r="I34" s="168"/>
      <c r="J34" s="168"/>
    </row>
    <row r="35" spans="1:10" ht="14.25">
      <c r="A35" s="172" t="s">
        <v>61</v>
      </c>
      <c r="B35" s="173">
        <v>58.1</v>
      </c>
      <c r="C35" s="168"/>
      <c r="D35" s="168"/>
      <c r="E35" s="168"/>
      <c r="F35" s="168"/>
      <c r="G35" s="168"/>
      <c r="H35" s="168"/>
      <c r="I35" s="168"/>
      <c r="J35" s="168"/>
    </row>
    <row r="36" spans="1:10" ht="14.25">
      <c r="A36" s="172" t="s">
        <v>62</v>
      </c>
      <c r="B36" s="173">
        <v>81</v>
      </c>
      <c r="C36" s="168"/>
      <c r="D36" s="168"/>
      <c r="E36" s="168"/>
      <c r="F36" s="168"/>
      <c r="G36" s="168"/>
      <c r="H36" s="168"/>
      <c r="I36" s="168"/>
      <c r="J36" s="168"/>
    </row>
    <row r="37" spans="1:10" ht="14.25">
      <c r="A37" s="172" t="s">
        <v>63</v>
      </c>
      <c r="B37" s="173">
        <v>61.6</v>
      </c>
      <c r="C37" s="168"/>
      <c r="D37" s="168"/>
      <c r="E37" s="168"/>
      <c r="F37" s="168"/>
      <c r="G37" s="168"/>
      <c r="H37" s="168"/>
      <c r="I37" s="168"/>
      <c r="J37" s="168"/>
    </row>
    <row r="38" spans="1:10" ht="14.25">
      <c r="A38" s="172" t="s">
        <v>64</v>
      </c>
      <c r="B38" s="173">
        <v>41.5</v>
      </c>
      <c r="C38" s="168"/>
      <c r="D38" s="168"/>
      <c r="E38" s="168"/>
      <c r="F38" s="168"/>
      <c r="G38" s="168"/>
      <c r="H38" s="168"/>
      <c r="I38" s="168"/>
      <c r="J38" s="168"/>
    </row>
    <row r="39" spans="1:10" ht="14.25">
      <c r="A39" s="172" t="s">
        <v>65</v>
      </c>
      <c r="B39" s="173">
        <v>58.4</v>
      </c>
      <c r="C39" s="168"/>
      <c r="D39" s="168"/>
      <c r="E39" s="168"/>
      <c r="F39" s="168"/>
      <c r="G39" s="168"/>
      <c r="H39" s="168"/>
      <c r="I39" s="168"/>
      <c r="J39" s="168"/>
    </row>
    <row r="40" spans="1:10" ht="14.25">
      <c r="A40" s="172" t="s">
        <v>66</v>
      </c>
      <c r="B40" s="173">
        <v>80.7</v>
      </c>
      <c r="C40" s="168"/>
      <c r="D40" s="168"/>
      <c r="E40" s="168"/>
      <c r="F40" s="168"/>
      <c r="G40" s="168"/>
      <c r="H40" s="168"/>
      <c r="I40" s="168"/>
      <c r="J40" s="168"/>
    </row>
    <row r="41" spans="1:10" ht="14.25">
      <c r="A41" s="172" t="s">
        <v>67</v>
      </c>
      <c r="B41" s="173">
        <v>75.4</v>
      </c>
      <c r="C41" s="168"/>
      <c r="D41" s="168"/>
      <c r="E41" s="168"/>
      <c r="F41" s="168"/>
      <c r="G41" s="168"/>
      <c r="H41" s="168"/>
      <c r="I41" s="168"/>
      <c r="J41" s="168"/>
    </row>
    <row r="42" spans="1:10" ht="14.25">
      <c r="A42" s="172" t="s">
        <v>68</v>
      </c>
      <c r="B42" s="173">
        <v>61.6</v>
      </c>
      <c r="C42" s="168"/>
      <c r="D42" s="168"/>
      <c r="E42" s="168"/>
      <c r="F42" s="168"/>
      <c r="G42" s="168"/>
      <c r="H42" s="168"/>
      <c r="I42" s="168"/>
      <c r="J42" s="168"/>
    </row>
    <row r="43" spans="1:10" ht="14.25">
      <c r="A43" s="172" t="s">
        <v>69</v>
      </c>
      <c r="B43" s="173">
        <v>41.8</v>
      </c>
      <c r="C43" s="168"/>
      <c r="D43" s="168"/>
      <c r="E43" s="168"/>
      <c r="F43" s="168"/>
      <c r="G43" s="168"/>
      <c r="H43" s="168"/>
      <c r="I43" s="168"/>
      <c r="J43" s="168"/>
    </row>
    <row r="44" spans="1:10" ht="14.25">
      <c r="A44" s="172" t="s">
        <v>70</v>
      </c>
      <c r="B44" s="173">
        <v>58.5</v>
      </c>
      <c r="C44" s="168"/>
      <c r="D44" s="168"/>
      <c r="E44" s="168"/>
      <c r="F44" s="168"/>
      <c r="G44" s="168"/>
      <c r="H44" s="168"/>
      <c r="I44" s="168"/>
      <c r="J44" s="168"/>
    </row>
    <row r="45" spans="1:10" ht="14.25">
      <c r="A45" s="172" t="s">
        <v>71</v>
      </c>
      <c r="B45" s="173">
        <v>80.8</v>
      </c>
      <c r="C45" s="168"/>
      <c r="D45" s="168"/>
      <c r="E45" s="168"/>
      <c r="F45" s="168"/>
      <c r="G45" s="168"/>
      <c r="H45" s="168"/>
      <c r="I45" s="168"/>
      <c r="J45" s="168"/>
    </row>
    <row r="46" spans="1:10" ht="14.25">
      <c r="A46" s="172" t="s">
        <v>72</v>
      </c>
      <c r="B46" s="173">
        <v>61.5</v>
      </c>
      <c r="C46" s="168"/>
      <c r="D46" s="168"/>
      <c r="E46" s="168"/>
      <c r="F46" s="168"/>
      <c r="G46" s="168"/>
      <c r="H46" s="168"/>
      <c r="I46" s="168"/>
      <c r="J46" s="168"/>
    </row>
    <row r="47" spans="1:10" ht="14.25">
      <c r="A47" s="172" t="s">
        <v>73</v>
      </c>
      <c r="B47" s="173">
        <v>41.5</v>
      </c>
      <c r="C47" s="168"/>
      <c r="D47" s="168"/>
      <c r="E47" s="168"/>
      <c r="F47" s="168"/>
      <c r="G47" s="168"/>
      <c r="H47" s="168"/>
      <c r="I47" s="168"/>
      <c r="J47" s="168"/>
    </row>
    <row r="48" spans="1:10" ht="14.25">
      <c r="A48" s="172" t="s">
        <v>74</v>
      </c>
      <c r="B48" s="173">
        <v>58.6</v>
      </c>
      <c r="C48" s="168"/>
      <c r="D48" s="168"/>
      <c r="E48" s="168"/>
      <c r="F48" s="168"/>
      <c r="G48" s="168"/>
      <c r="H48" s="168"/>
      <c r="I48" s="168"/>
      <c r="J48" s="168"/>
    </row>
    <row r="49" spans="1:10" ht="14.25">
      <c r="A49" s="172" t="s">
        <v>75</v>
      </c>
      <c r="B49" s="173">
        <v>81</v>
      </c>
      <c r="C49" s="168"/>
      <c r="D49" s="168"/>
      <c r="E49" s="168"/>
      <c r="F49" s="168"/>
      <c r="G49" s="168"/>
      <c r="H49" s="168"/>
      <c r="I49" s="168"/>
      <c r="J49" s="168"/>
    </row>
    <row r="50" spans="1:10" ht="14.25">
      <c r="A50" s="172" t="s">
        <v>76</v>
      </c>
      <c r="B50" s="173">
        <v>61.6</v>
      </c>
      <c r="C50" s="168"/>
      <c r="D50" s="168"/>
      <c r="E50" s="168"/>
      <c r="F50" s="168"/>
      <c r="G50" s="168"/>
      <c r="H50" s="168"/>
      <c r="I50" s="168"/>
      <c r="J50" s="168"/>
    </row>
    <row r="51" spans="1:10" ht="14.25">
      <c r="A51" s="172" t="s">
        <v>77</v>
      </c>
      <c r="B51" s="173">
        <v>41.9</v>
      </c>
      <c r="C51" s="168"/>
      <c r="D51" s="168"/>
      <c r="E51" s="168"/>
      <c r="F51" s="168"/>
      <c r="G51" s="168"/>
      <c r="H51" s="168"/>
      <c r="I51" s="168"/>
      <c r="J51" s="168"/>
    </row>
    <row r="52" spans="1:10" ht="14.25">
      <c r="A52" s="172" t="s">
        <v>78</v>
      </c>
      <c r="B52" s="173">
        <v>60.8</v>
      </c>
      <c r="C52" s="168"/>
      <c r="D52" s="168"/>
      <c r="E52" s="168"/>
      <c r="F52" s="168"/>
      <c r="G52" s="168"/>
      <c r="H52" s="168"/>
      <c r="I52" s="168"/>
      <c r="J52" s="168"/>
    </row>
    <row r="53" spans="1:10" ht="14.25">
      <c r="A53" s="172" t="s">
        <v>79</v>
      </c>
      <c r="B53" s="173">
        <v>58.4</v>
      </c>
      <c r="C53" s="168"/>
      <c r="D53" s="168"/>
      <c r="E53" s="168"/>
      <c r="F53" s="168"/>
      <c r="G53" s="168"/>
      <c r="H53" s="168"/>
      <c r="I53" s="168"/>
      <c r="J53" s="168"/>
    </row>
    <row r="54" spans="1:10" ht="14.25">
      <c r="A54" s="172" t="s">
        <v>80</v>
      </c>
      <c r="B54" s="173">
        <v>80.8</v>
      </c>
      <c r="C54" s="168"/>
      <c r="D54" s="168"/>
      <c r="E54" s="168"/>
      <c r="F54" s="168"/>
      <c r="G54" s="168"/>
      <c r="H54" s="168"/>
      <c r="I54" s="168"/>
      <c r="J54" s="168"/>
    </row>
    <row r="55" spans="1:10" ht="14.25">
      <c r="A55" s="172" t="s">
        <v>81</v>
      </c>
      <c r="B55" s="173">
        <v>61.4</v>
      </c>
      <c r="C55" s="168"/>
      <c r="D55" s="168"/>
      <c r="E55" s="168"/>
      <c r="F55" s="168"/>
      <c r="G55" s="168"/>
      <c r="H55" s="168"/>
      <c r="I55" s="168"/>
      <c r="J55" s="168"/>
    </row>
    <row r="56" spans="1:10" ht="14.25">
      <c r="A56" s="172" t="s">
        <v>82</v>
      </c>
      <c r="B56" s="173">
        <v>41.7</v>
      </c>
      <c r="C56" s="168"/>
      <c r="D56" s="168"/>
      <c r="E56" s="168"/>
      <c r="F56" s="168"/>
      <c r="G56" s="168"/>
      <c r="H56" s="168"/>
      <c r="I56" s="168"/>
      <c r="J56" s="168"/>
    </row>
    <row r="57" spans="1:10" ht="14.25">
      <c r="A57" s="172" t="s">
        <v>83</v>
      </c>
      <c r="B57" s="173">
        <v>58.7</v>
      </c>
      <c r="C57" s="168"/>
      <c r="D57" s="168"/>
      <c r="E57" s="168"/>
      <c r="F57" s="168"/>
      <c r="G57" s="168"/>
      <c r="H57" s="168"/>
      <c r="I57" s="168"/>
      <c r="J57" s="168"/>
    </row>
    <row r="58" spans="1:10" ht="14.25">
      <c r="A58" s="172" t="s">
        <v>84</v>
      </c>
      <c r="B58" s="173">
        <v>80.9</v>
      </c>
      <c r="C58" s="168"/>
      <c r="D58" s="168"/>
      <c r="E58" s="168"/>
      <c r="F58" s="168"/>
      <c r="G58" s="168"/>
      <c r="H58" s="168"/>
      <c r="I58" s="168"/>
      <c r="J58" s="168"/>
    </row>
    <row r="59" spans="1:10" ht="14.25">
      <c r="A59" s="172" t="s">
        <v>85</v>
      </c>
      <c r="B59" s="173">
        <v>61.6</v>
      </c>
      <c r="C59" s="168"/>
      <c r="D59" s="168"/>
      <c r="E59" s="168"/>
      <c r="F59" s="168"/>
      <c r="G59" s="168"/>
      <c r="H59" s="168"/>
      <c r="I59" s="168"/>
      <c r="J59" s="168"/>
    </row>
    <row r="60" spans="1:10" ht="14.25">
      <c r="A60" s="172" t="s">
        <v>86</v>
      </c>
      <c r="B60" s="173">
        <v>41.7</v>
      </c>
      <c r="C60" s="168"/>
      <c r="D60" s="168"/>
      <c r="E60" s="168"/>
      <c r="F60" s="168"/>
      <c r="G60" s="168"/>
      <c r="H60" s="168"/>
      <c r="I60" s="168"/>
      <c r="J60" s="168"/>
    </row>
    <row r="61" spans="1:10" ht="14.25">
      <c r="A61" s="172" t="s">
        <v>87</v>
      </c>
      <c r="B61" s="173">
        <v>58.5</v>
      </c>
      <c r="C61" s="168"/>
      <c r="D61" s="168"/>
      <c r="E61" s="168"/>
      <c r="F61" s="168"/>
      <c r="G61" s="168"/>
      <c r="H61" s="168"/>
      <c r="I61" s="168"/>
      <c r="J61" s="168"/>
    </row>
    <row r="62" spans="1:10" ht="14.25">
      <c r="A62" s="172" t="s">
        <v>88</v>
      </c>
      <c r="B62" s="173">
        <v>80.8</v>
      </c>
      <c r="C62" s="168"/>
      <c r="D62" s="168"/>
      <c r="E62" s="168"/>
      <c r="F62" s="168"/>
      <c r="G62" s="168"/>
      <c r="H62" s="168"/>
      <c r="I62" s="168"/>
      <c r="J62" s="168"/>
    </row>
    <row r="63" spans="1:10" ht="14.25">
      <c r="A63" s="172" t="s">
        <v>89</v>
      </c>
      <c r="B63" s="173">
        <v>41.2</v>
      </c>
      <c r="C63" s="168"/>
      <c r="D63" s="168"/>
      <c r="E63" s="168"/>
      <c r="F63" s="168"/>
      <c r="G63" s="168"/>
      <c r="H63" s="168"/>
      <c r="I63" s="168"/>
      <c r="J63" s="168"/>
    </row>
    <row r="64" spans="1:10" ht="14.25">
      <c r="A64" s="172" t="s">
        <v>90</v>
      </c>
      <c r="B64" s="173">
        <v>61.4</v>
      </c>
      <c r="C64" s="168"/>
      <c r="D64" s="168"/>
      <c r="E64" s="168"/>
      <c r="F64" s="168"/>
      <c r="G64" s="168"/>
      <c r="H64" s="168"/>
      <c r="I64" s="168"/>
      <c r="J64" s="168"/>
    </row>
    <row r="65" spans="1:10" ht="14.25">
      <c r="A65" s="172" t="s">
        <v>91</v>
      </c>
      <c r="B65" s="173">
        <v>41.7</v>
      </c>
      <c r="C65" s="168"/>
      <c r="D65" s="168"/>
      <c r="E65" s="168"/>
      <c r="F65" s="168"/>
      <c r="G65" s="168"/>
      <c r="H65" s="168"/>
      <c r="I65" s="168"/>
      <c r="J65" s="168"/>
    </row>
    <row r="66" spans="1:10" ht="14.25">
      <c r="A66" s="172" t="s">
        <v>92</v>
      </c>
      <c r="B66" s="173">
        <v>58.7</v>
      </c>
      <c r="C66" s="168"/>
      <c r="D66" s="168"/>
      <c r="E66" s="168"/>
      <c r="F66" s="168"/>
      <c r="G66" s="168"/>
      <c r="H66" s="168"/>
      <c r="I66" s="168"/>
      <c r="J66" s="168"/>
    </row>
    <row r="67" spans="1:10" ht="14.25">
      <c r="A67" s="172" t="s">
        <v>93</v>
      </c>
      <c r="B67" s="173">
        <v>80.8</v>
      </c>
      <c r="C67" s="168"/>
      <c r="D67" s="168"/>
      <c r="E67" s="168"/>
      <c r="F67" s="168"/>
      <c r="G67" s="168"/>
      <c r="H67" s="168"/>
      <c r="I67" s="168"/>
      <c r="J67" s="168"/>
    </row>
    <row r="68" spans="1:10" ht="14.25">
      <c r="A68" s="172" t="s">
        <v>94</v>
      </c>
      <c r="B68" s="173">
        <v>61.4</v>
      </c>
      <c r="C68" s="168"/>
      <c r="D68" s="168"/>
      <c r="E68" s="168"/>
      <c r="F68" s="168"/>
      <c r="G68" s="168"/>
      <c r="H68" s="168"/>
      <c r="I68" s="168"/>
      <c r="J68" s="168"/>
    </row>
    <row r="69" spans="1:10" ht="14.25">
      <c r="A69" s="172" t="s">
        <v>95</v>
      </c>
      <c r="B69" s="173">
        <v>41.8</v>
      </c>
      <c r="C69" s="168"/>
      <c r="D69" s="168"/>
      <c r="E69" s="168"/>
      <c r="F69" s="168"/>
      <c r="G69" s="168"/>
      <c r="H69" s="168"/>
      <c r="I69" s="168"/>
      <c r="J69" s="168"/>
    </row>
    <row r="70" spans="1:10" ht="14.25">
      <c r="A70" s="172" t="s">
        <v>96</v>
      </c>
      <c r="B70" s="173">
        <v>58.4</v>
      </c>
      <c r="C70" s="168"/>
      <c r="D70" s="168"/>
      <c r="E70" s="168"/>
      <c r="F70" s="168"/>
      <c r="G70" s="168"/>
      <c r="H70" s="168"/>
      <c r="I70" s="168"/>
      <c r="J70" s="168"/>
    </row>
    <row r="71" spans="1:10" ht="14.25">
      <c r="A71" s="172" t="s">
        <v>1005</v>
      </c>
      <c r="B71" s="173">
        <v>81</v>
      </c>
      <c r="C71" s="168"/>
      <c r="D71" s="168"/>
      <c r="E71" s="168"/>
      <c r="F71" s="168"/>
      <c r="G71" s="168"/>
      <c r="H71" s="168"/>
      <c r="I71" s="168"/>
      <c r="J71" s="168"/>
    </row>
    <row r="72" spans="1:10" ht="14.25">
      <c r="A72" s="172" t="s">
        <v>1006</v>
      </c>
      <c r="B72" s="173">
        <v>61.8</v>
      </c>
      <c r="C72" s="168"/>
      <c r="D72" s="168"/>
      <c r="E72" s="168"/>
      <c r="F72" s="168"/>
      <c r="G72" s="168"/>
      <c r="H72" s="168"/>
      <c r="I72" s="168"/>
      <c r="J72" s="168"/>
    </row>
    <row r="73" spans="1:10" ht="14.25">
      <c r="A73" s="172" t="s">
        <v>1007</v>
      </c>
      <c r="B73" s="173">
        <v>41.7</v>
      </c>
      <c r="C73" s="168"/>
      <c r="D73" s="168"/>
      <c r="E73" s="168"/>
      <c r="F73" s="168"/>
      <c r="G73" s="168"/>
      <c r="H73" s="168"/>
      <c r="I73" s="168"/>
      <c r="J73" s="168"/>
    </row>
    <row r="74" spans="1:10" ht="14.25">
      <c r="A74" s="172" t="s">
        <v>97</v>
      </c>
      <c r="B74" s="173">
        <v>58.2</v>
      </c>
      <c r="C74" s="168"/>
      <c r="D74" s="168"/>
      <c r="E74" s="168"/>
      <c r="F74" s="168"/>
      <c r="G74" s="168"/>
      <c r="H74" s="168"/>
      <c r="I74" s="168"/>
      <c r="J74" s="168"/>
    </row>
    <row r="75" spans="1:10" ht="14.25">
      <c r="A75" s="172" t="s">
        <v>1008</v>
      </c>
      <c r="B75" s="173">
        <v>58.7</v>
      </c>
      <c r="C75" s="168"/>
      <c r="D75" s="168"/>
      <c r="E75" s="168"/>
      <c r="F75" s="168"/>
      <c r="G75" s="168"/>
      <c r="H75" s="168"/>
      <c r="I75" s="168"/>
      <c r="J75" s="168"/>
    </row>
    <row r="76" spans="1:10" ht="14.25">
      <c r="A76" s="172" t="s">
        <v>1009</v>
      </c>
      <c r="B76" s="173">
        <v>81</v>
      </c>
      <c r="C76" s="168"/>
      <c r="D76" s="168"/>
      <c r="E76" s="168"/>
      <c r="F76" s="168"/>
      <c r="G76" s="168"/>
      <c r="H76" s="168"/>
      <c r="I76" s="168"/>
      <c r="J76" s="168"/>
    </row>
    <row r="77" spans="1:10" ht="14.25">
      <c r="A77" s="172" t="s">
        <v>1010</v>
      </c>
      <c r="B77" s="173">
        <v>61.6</v>
      </c>
      <c r="C77" s="168"/>
      <c r="D77" s="168"/>
      <c r="E77" s="168"/>
      <c r="F77" s="168"/>
      <c r="G77" s="168"/>
      <c r="H77" s="168"/>
      <c r="I77" s="168"/>
      <c r="J77" s="168"/>
    </row>
    <row r="78" spans="1:10" ht="14.25">
      <c r="A78" s="172" t="s">
        <v>1011</v>
      </c>
      <c r="B78" s="173">
        <v>41.8</v>
      </c>
      <c r="C78" s="168"/>
      <c r="D78" s="168"/>
      <c r="E78" s="168"/>
      <c r="F78" s="168"/>
      <c r="G78" s="168"/>
      <c r="H78" s="168"/>
      <c r="I78" s="168"/>
      <c r="J78" s="168"/>
    </row>
    <row r="79" spans="1:10" ht="14.25">
      <c r="A79" s="172" t="s">
        <v>1012</v>
      </c>
      <c r="B79" s="173">
        <v>58.5</v>
      </c>
      <c r="C79" s="168"/>
      <c r="D79" s="168"/>
      <c r="E79" s="168"/>
      <c r="F79" s="168"/>
      <c r="G79" s="168"/>
      <c r="H79" s="168"/>
      <c r="I79" s="168"/>
      <c r="J79" s="168"/>
    </row>
    <row r="80" spans="1:10" ht="14.25">
      <c r="A80" s="172" t="s">
        <v>1013</v>
      </c>
      <c r="B80" s="173">
        <v>81</v>
      </c>
      <c r="C80" s="168"/>
      <c r="D80" s="168"/>
      <c r="E80" s="168"/>
      <c r="F80" s="168"/>
      <c r="G80" s="168"/>
      <c r="H80" s="168"/>
      <c r="I80" s="168"/>
      <c r="J80" s="168"/>
    </row>
    <row r="81" spans="1:10" ht="14.25">
      <c r="A81" s="172" t="s">
        <v>1014</v>
      </c>
      <c r="B81" s="173">
        <v>61.4</v>
      </c>
      <c r="C81" s="168"/>
      <c r="D81" s="168"/>
      <c r="E81" s="168"/>
      <c r="F81" s="168"/>
      <c r="G81" s="168"/>
      <c r="H81" s="168"/>
      <c r="I81" s="168"/>
      <c r="J81" s="168"/>
    </row>
    <row r="82" spans="1:10" ht="14.25">
      <c r="A82" s="172" t="s">
        <v>1015</v>
      </c>
      <c r="B82" s="173">
        <v>41.9</v>
      </c>
      <c r="C82" s="168"/>
      <c r="D82" s="168"/>
      <c r="E82" s="168"/>
      <c r="F82" s="168"/>
      <c r="G82" s="168"/>
      <c r="H82" s="168"/>
      <c r="I82" s="168"/>
      <c r="J82" s="168"/>
    </row>
    <row r="83" spans="1:10" ht="14.25">
      <c r="A83" s="172" t="s">
        <v>1016</v>
      </c>
      <c r="B83" s="173">
        <v>58.6</v>
      </c>
      <c r="C83" s="168"/>
      <c r="D83" s="168"/>
      <c r="E83" s="168"/>
      <c r="F83" s="168"/>
      <c r="G83" s="168"/>
      <c r="H83" s="168"/>
      <c r="I83" s="168"/>
      <c r="J83" s="168"/>
    </row>
    <row r="84" spans="1:10" ht="14.25">
      <c r="A84" s="172" t="s">
        <v>1017</v>
      </c>
      <c r="B84" s="173">
        <v>80.8</v>
      </c>
      <c r="C84" s="168"/>
      <c r="D84" s="168"/>
      <c r="E84" s="168"/>
      <c r="F84" s="168"/>
      <c r="G84" s="168"/>
      <c r="H84" s="168"/>
      <c r="I84" s="168"/>
      <c r="J84" s="168"/>
    </row>
    <row r="85" spans="1:10" ht="14.25">
      <c r="A85" s="172" t="s">
        <v>98</v>
      </c>
      <c r="B85" s="173">
        <v>75.9</v>
      </c>
      <c r="C85" s="168"/>
      <c r="D85" s="168"/>
      <c r="E85" s="168"/>
      <c r="F85" s="168"/>
      <c r="G85" s="168"/>
      <c r="H85" s="168"/>
      <c r="I85" s="168"/>
      <c r="J85" s="168"/>
    </row>
    <row r="86" spans="1:10" ht="14.25">
      <c r="A86" s="172" t="s">
        <v>1018</v>
      </c>
      <c r="B86" s="173">
        <v>61.7</v>
      </c>
      <c r="C86" s="168"/>
      <c r="D86" s="168"/>
      <c r="E86" s="168"/>
      <c r="F86" s="168"/>
      <c r="G86" s="168"/>
      <c r="H86" s="168"/>
      <c r="I86" s="168"/>
      <c r="J86" s="168"/>
    </row>
    <row r="87" spans="1:10" ht="14.25">
      <c r="A87" s="172" t="s">
        <v>1019</v>
      </c>
      <c r="B87" s="173">
        <v>41.4</v>
      </c>
      <c r="C87" s="168"/>
      <c r="D87" s="168"/>
      <c r="E87" s="168"/>
      <c r="F87" s="168"/>
      <c r="G87" s="168"/>
      <c r="H87" s="168"/>
      <c r="I87" s="168"/>
      <c r="J87" s="168"/>
    </row>
    <row r="88" spans="1:10" ht="14.25">
      <c r="A88" s="172" t="s">
        <v>1020</v>
      </c>
      <c r="B88" s="173">
        <v>58.7</v>
      </c>
      <c r="C88" s="168"/>
      <c r="D88" s="168"/>
      <c r="E88" s="168"/>
      <c r="F88" s="168"/>
      <c r="G88" s="168"/>
      <c r="H88" s="168"/>
      <c r="I88" s="168"/>
      <c r="J88" s="168"/>
    </row>
    <row r="89" spans="1:10" ht="14.25">
      <c r="A89" s="172" t="s">
        <v>1021</v>
      </c>
      <c r="B89" s="173">
        <v>81.1</v>
      </c>
      <c r="C89" s="168"/>
      <c r="D89" s="168"/>
      <c r="E89" s="168"/>
      <c r="F89" s="168"/>
      <c r="G89" s="168"/>
      <c r="H89" s="168"/>
      <c r="I89" s="168"/>
      <c r="J89" s="168"/>
    </row>
    <row r="90" spans="1:10" ht="14.25">
      <c r="A90" s="172" t="s">
        <v>1022</v>
      </c>
      <c r="B90" s="173">
        <v>61.8</v>
      </c>
      <c r="C90" s="168"/>
      <c r="D90" s="168"/>
      <c r="E90" s="168"/>
      <c r="F90" s="168"/>
      <c r="G90" s="168"/>
      <c r="H90" s="168"/>
      <c r="I90" s="168"/>
      <c r="J90" s="168"/>
    </row>
    <row r="91" spans="1:10" ht="14.25">
      <c r="A91" s="172" t="s">
        <v>1023</v>
      </c>
      <c r="B91" s="173">
        <v>41.7</v>
      </c>
      <c r="C91" s="168"/>
      <c r="D91" s="168"/>
      <c r="E91" s="168"/>
      <c r="F91" s="168"/>
      <c r="G91" s="168"/>
      <c r="H91" s="168"/>
      <c r="I91" s="168"/>
      <c r="J91" s="168"/>
    </row>
    <row r="92" spans="1:10" ht="14.25">
      <c r="A92" s="172" t="s">
        <v>1024</v>
      </c>
      <c r="B92" s="173">
        <v>58.7</v>
      </c>
      <c r="C92" s="168"/>
      <c r="D92" s="168"/>
      <c r="E92" s="168"/>
      <c r="F92" s="168"/>
      <c r="G92" s="168"/>
      <c r="H92" s="168"/>
      <c r="I92" s="168"/>
      <c r="J92" s="168"/>
    </row>
    <row r="93" spans="1:10" ht="14.25">
      <c r="A93" s="172" t="s">
        <v>1025</v>
      </c>
      <c r="B93" s="173">
        <v>80.8</v>
      </c>
      <c r="C93" s="168"/>
      <c r="D93" s="168"/>
      <c r="E93" s="168"/>
      <c r="F93" s="168"/>
      <c r="G93" s="168"/>
      <c r="H93" s="168"/>
      <c r="I93" s="168"/>
      <c r="J93" s="168"/>
    </row>
    <row r="94" spans="1:10" ht="14.25">
      <c r="A94" s="172" t="s">
        <v>1026</v>
      </c>
      <c r="B94" s="173">
        <v>61.6</v>
      </c>
      <c r="C94" s="168"/>
      <c r="D94" s="168"/>
      <c r="E94" s="168"/>
      <c r="F94" s="168"/>
      <c r="G94" s="168"/>
      <c r="H94" s="168"/>
      <c r="I94" s="168"/>
      <c r="J94" s="168"/>
    </row>
    <row r="95" spans="1:10" ht="14.25">
      <c r="A95" s="172" t="s">
        <v>1027</v>
      </c>
      <c r="B95" s="173">
        <v>41.6</v>
      </c>
      <c r="C95" s="168"/>
      <c r="D95" s="168"/>
      <c r="E95" s="168"/>
      <c r="F95" s="168"/>
      <c r="G95" s="168"/>
      <c r="H95" s="168"/>
      <c r="I95" s="168"/>
      <c r="J95" s="168"/>
    </row>
    <row r="96" spans="1:10" ht="14.25">
      <c r="A96" s="172" t="s">
        <v>99</v>
      </c>
      <c r="B96" s="173">
        <v>61.2</v>
      </c>
      <c r="C96" s="168"/>
      <c r="D96" s="168"/>
      <c r="E96" s="168"/>
      <c r="F96" s="168"/>
      <c r="G96" s="168"/>
      <c r="H96" s="168"/>
      <c r="I96" s="168"/>
      <c r="J96" s="168"/>
    </row>
    <row r="97" spans="1:10" ht="14.25">
      <c r="A97" s="172" t="s">
        <v>1028</v>
      </c>
      <c r="B97" s="173">
        <v>58.6</v>
      </c>
      <c r="C97" s="168"/>
      <c r="D97" s="168"/>
      <c r="E97" s="168"/>
      <c r="F97" s="168"/>
      <c r="G97" s="168"/>
      <c r="H97" s="168"/>
      <c r="I97" s="168"/>
      <c r="J97" s="168"/>
    </row>
    <row r="98" spans="1:10" ht="14.25">
      <c r="A98" s="172" t="s">
        <v>1029</v>
      </c>
      <c r="B98" s="173">
        <v>80.9</v>
      </c>
      <c r="C98" s="168"/>
      <c r="D98" s="168"/>
      <c r="E98" s="168"/>
      <c r="F98" s="168"/>
      <c r="G98" s="168"/>
      <c r="H98" s="168"/>
      <c r="I98" s="168"/>
      <c r="J98" s="168"/>
    </row>
    <row r="99" spans="1:10" ht="14.25">
      <c r="A99" s="172" t="s">
        <v>1030</v>
      </c>
      <c r="B99" s="173">
        <v>61.7</v>
      </c>
      <c r="C99" s="168"/>
      <c r="D99" s="168"/>
      <c r="E99" s="168"/>
      <c r="F99" s="168"/>
      <c r="G99" s="168"/>
      <c r="H99" s="168"/>
      <c r="I99" s="168"/>
      <c r="J99" s="168"/>
    </row>
    <row r="100" spans="1:10" ht="14.25">
      <c r="A100" s="172" t="s">
        <v>1031</v>
      </c>
      <c r="B100" s="173">
        <v>41.6</v>
      </c>
      <c r="C100" s="168"/>
      <c r="D100" s="168"/>
      <c r="E100" s="168"/>
      <c r="F100" s="168"/>
      <c r="G100" s="168"/>
      <c r="H100" s="168"/>
      <c r="I100" s="168"/>
      <c r="J100" s="168"/>
    </row>
    <row r="101" spans="1:10" ht="14.25">
      <c r="A101" s="172" t="s">
        <v>1032</v>
      </c>
      <c r="B101" s="173">
        <v>58.5</v>
      </c>
      <c r="C101" s="168"/>
      <c r="D101" s="168"/>
      <c r="E101" s="168"/>
      <c r="F101" s="168"/>
      <c r="G101" s="168"/>
      <c r="H101" s="168"/>
      <c r="I101" s="168"/>
      <c r="J101" s="168"/>
    </row>
    <row r="102" spans="1:10" ht="14.25">
      <c r="A102" s="172" t="s">
        <v>1033</v>
      </c>
      <c r="B102" s="173">
        <v>80.9</v>
      </c>
      <c r="C102" s="168"/>
      <c r="D102" s="168"/>
      <c r="E102" s="168"/>
      <c r="F102" s="168"/>
      <c r="G102" s="168"/>
      <c r="H102" s="168"/>
      <c r="I102" s="168"/>
      <c r="J102" s="168"/>
    </row>
    <row r="103" spans="1:10" ht="14.25">
      <c r="A103" s="172" t="s">
        <v>1034</v>
      </c>
      <c r="B103" s="173">
        <v>61.5</v>
      </c>
      <c r="C103" s="168"/>
      <c r="D103" s="168"/>
      <c r="E103" s="168"/>
      <c r="F103" s="168"/>
      <c r="G103" s="168"/>
      <c r="H103" s="168"/>
      <c r="I103" s="168"/>
      <c r="J103" s="168"/>
    </row>
    <row r="104" spans="1:10" ht="14.25">
      <c r="A104" s="172" t="s">
        <v>1035</v>
      </c>
      <c r="B104" s="173">
        <v>41.6</v>
      </c>
      <c r="C104" s="168"/>
      <c r="D104" s="168"/>
      <c r="E104" s="168"/>
      <c r="F104" s="168"/>
      <c r="G104" s="168"/>
      <c r="H104" s="168"/>
      <c r="I104" s="168"/>
      <c r="J104" s="168"/>
    </row>
    <row r="105" spans="1:10" ht="14.25">
      <c r="A105" s="172" t="s">
        <v>1036</v>
      </c>
      <c r="B105" s="173">
        <v>58.8</v>
      </c>
      <c r="C105" s="168"/>
      <c r="D105" s="168"/>
      <c r="E105" s="168"/>
      <c r="F105" s="168"/>
      <c r="G105" s="168"/>
      <c r="H105" s="168"/>
      <c r="I105" s="168"/>
      <c r="J105" s="168"/>
    </row>
    <row r="106" spans="1:10" ht="14.25">
      <c r="A106" s="172" t="s">
        <v>1037</v>
      </c>
      <c r="B106" s="173">
        <v>80.9</v>
      </c>
      <c r="C106" s="168"/>
      <c r="D106" s="168"/>
      <c r="E106" s="168"/>
      <c r="F106" s="168"/>
      <c r="G106" s="168"/>
      <c r="H106" s="168"/>
      <c r="I106" s="168"/>
      <c r="J106" s="168"/>
    </row>
    <row r="107" spans="1:10" ht="14.25">
      <c r="A107" s="172" t="s">
        <v>100</v>
      </c>
      <c r="B107" s="173">
        <v>41.5</v>
      </c>
      <c r="C107" s="168"/>
      <c r="D107" s="168"/>
      <c r="E107" s="168"/>
      <c r="F107" s="168"/>
      <c r="G107" s="168"/>
      <c r="H107" s="168"/>
      <c r="I107" s="168"/>
      <c r="J107" s="168"/>
    </row>
    <row r="108" spans="1:10" ht="14.25">
      <c r="A108" s="172" t="s">
        <v>1038</v>
      </c>
      <c r="B108" s="173">
        <v>61.8</v>
      </c>
      <c r="C108" s="168"/>
      <c r="D108" s="168"/>
      <c r="E108" s="168"/>
      <c r="F108" s="168"/>
      <c r="G108" s="168"/>
      <c r="H108" s="168"/>
      <c r="I108" s="168"/>
      <c r="J108" s="168"/>
    </row>
    <row r="109" spans="1:10" ht="14.25">
      <c r="A109" s="172" t="s">
        <v>1039</v>
      </c>
      <c r="B109" s="173">
        <v>41.9</v>
      </c>
      <c r="C109" s="168"/>
      <c r="D109" s="168"/>
      <c r="E109" s="168"/>
      <c r="F109" s="168"/>
      <c r="G109" s="168"/>
      <c r="H109" s="168"/>
      <c r="I109" s="168"/>
      <c r="J109" s="168"/>
    </row>
    <row r="110" spans="1:10" ht="14.25">
      <c r="A110" s="172" t="s">
        <v>1040</v>
      </c>
      <c r="B110" s="173">
        <v>58.8</v>
      </c>
      <c r="C110" s="168"/>
      <c r="D110" s="168"/>
      <c r="E110" s="168"/>
      <c r="F110" s="168"/>
      <c r="G110" s="168"/>
      <c r="H110" s="168"/>
      <c r="I110" s="168"/>
      <c r="J110" s="168"/>
    </row>
    <row r="111" spans="1:10" ht="14.25">
      <c r="A111" s="172" t="s">
        <v>1041</v>
      </c>
      <c r="B111" s="173">
        <v>77.9</v>
      </c>
      <c r="C111" s="168"/>
      <c r="D111" s="168"/>
      <c r="E111" s="168"/>
      <c r="F111" s="168"/>
      <c r="G111" s="168"/>
      <c r="H111" s="168"/>
      <c r="I111" s="168"/>
      <c r="J111" s="168"/>
    </row>
    <row r="112" spans="1:10" ht="14.25">
      <c r="A112" s="172" t="s">
        <v>1042</v>
      </c>
      <c r="B112" s="173">
        <v>61.3</v>
      </c>
      <c r="C112" s="168"/>
      <c r="D112" s="168"/>
      <c r="E112" s="168"/>
      <c r="F112" s="168"/>
      <c r="G112" s="168"/>
      <c r="H112" s="168"/>
      <c r="I112" s="168"/>
      <c r="J112" s="168"/>
    </row>
    <row r="113" spans="1:10" ht="14.25">
      <c r="A113" s="172" t="s">
        <v>1043</v>
      </c>
      <c r="B113" s="173">
        <v>41</v>
      </c>
      <c r="C113" s="168"/>
      <c r="D113" s="168"/>
      <c r="E113" s="168"/>
      <c r="F113" s="168"/>
      <c r="G113" s="168"/>
      <c r="H113" s="168"/>
      <c r="I113" s="168"/>
      <c r="J113" s="168"/>
    </row>
    <row r="114" spans="1:10" ht="14.25">
      <c r="A114" s="172" t="s">
        <v>1044</v>
      </c>
      <c r="B114" s="173">
        <v>55.9</v>
      </c>
      <c r="C114" s="168"/>
      <c r="D114" s="168"/>
      <c r="E114" s="168"/>
      <c r="F114" s="168"/>
      <c r="G114" s="168"/>
      <c r="H114" s="168"/>
      <c r="I114" s="168"/>
      <c r="J114" s="168"/>
    </row>
    <row r="115" spans="1:10" ht="14.25">
      <c r="A115" s="172" t="s">
        <v>1045</v>
      </c>
      <c r="B115" s="173">
        <v>77.5</v>
      </c>
      <c r="C115" s="168"/>
      <c r="D115" s="168"/>
      <c r="E115" s="168"/>
      <c r="F115" s="168"/>
      <c r="G115" s="168"/>
      <c r="H115" s="168"/>
      <c r="I115" s="168"/>
      <c r="J115" s="168"/>
    </row>
    <row r="116" spans="1:10" ht="14.25">
      <c r="A116" s="172" t="s">
        <v>1046</v>
      </c>
      <c r="B116" s="173">
        <v>60.7</v>
      </c>
      <c r="C116" s="168"/>
      <c r="D116" s="168"/>
      <c r="E116" s="168"/>
      <c r="F116" s="168"/>
      <c r="G116" s="168"/>
      <c r="H116" s="168"/>
      <c r="I116" s="168"/>
      <c r="J116" s="168"/>
    </row>
    <row r="117" spans="1:10" ht="14.25">
      <c r="A117" s="172" t="s">
        <v>1047</v>
      </c>
      <c r="B117" s="173">
        <v>41.4</v>
      </c>
      <c r="C117" s="168"/>
      <c r="D117" s="168"/>
      <c r="E117" s="168"/>
      <c r="F117" s="168"/>
      <c r="G117" s="168"/>
      <c r="H117" s="168"/>
      <c r="I117" s="168"/>
      <c r="J117" s="168"/>
    </row>
    <row r="118" spans="1:10" ht="14.25">
      <c r="A118" s="172" t="s">
        <v>101</v>
      </c>
      <c r="B118" s="173">
        <v>61.1</v>
      </c>
      <c r="C118" s="168"/>
      <c r="D118" s="168"/>
      <c r="E118" s="168"/>
      <c r="F118" s="168"/>
      <c r="G118" s="168"/>
      <c r="H118" s="168"/>
      <c r="I118" s="168"/>
      <c r="J118" s="168"/>
    </row>
    <row r="119" spans="1:10" ht="14.25">
      <c r="A119" s="172" t="s">
        <v>102</v>
      </c>
      <c r="B119" s="173">
        <v>58</v>
      </c>
      <c r="C119" s="168"/>
      <c r="D119" s="168"/>
      <c r="E119" s="168"/>
      <c r="F119" s="168"/>
      <c r="G119" s="168"/>
      <c r="H119" s="168"/>
      <c r="I119" s="168"/>
      <c r="J119" s="168"/>
    </row>
    <row r="120" spans="1:10" ht="14.25">
      <c r="A120" s="172" t="s">
        <v>1048</v>
      </c>
      <c r="B120" s="173">
        <v>55.5</v>
      </c>
      <c r="C120" s="168"/>
      <c r="D120" s="168"/>
      <c r="E120" s="168"/>
      <c r="F120" s="168"/>
      <c r="G120" s="168"/>
      <c r="H120" s="168"/>
      <c r="I120" s="168"/>
      <c r="J120" s="168"/>
    </row>
    <row r="121" spans="1:10" ht="14.25">
      <c r="A121" s="172" t="s">
        <v>1049</v>
      </c>
      <c r="B121" s="173">
        <v>77.8</v>
      </c>
      <c r="C121" s="168"/>
      <c r="D121" s="168"/>
      <c r="E121" s="168"/>
      <c r="F121" s="168"/>
      <c r="G121" s="168"/>
      <c r="H121" s="168"/>
      <c r="I121" s="168"/>
      <c r="J121" s="168"/>
    </row>
    <row r="122" spans="1:10" ht="14.25">
      <c r="A122" s="172" t="s">
        <v>1050</v>
      </c>
      <c r="B122" s="173">
        <v>60.7</v>
      </c>
      <c r="C122" s="168"/>
      <c r="D122" s="168"/>
      <c r="E122" s="168"/>
      <c r="F122" s="168"/>
      <c r="G122" s="168"/>
      <c r="H122" s="168"/>
      <c r="I122" s="168"/>
      <c r="J122" s="168"/>
    </row>
    <row r="123" spans="1:10" ht="14.25">
      <c r="A123" s="172" t="s">
        <v>1051</v>
      </c>
      <c r="B123" s="173">
        <v>41.2</v>
      </c>
      <c r="C123" s="168"/>
      <c r="D123" s="168"/>
      <c r="E123" s="168"/>
      <c r="F123" s="168"/>
      <c r="G123" s="168"/>
      <c r="H123" s="168"/>
      <c r="I123" s="168"/>
      <c r="J123" s="168"/>
    </row>
    <row r="124" spans="1:10" ht="14.25">
      <c r="A124" s="172" t="s">
        <v>1052</v>
      </c>
      <c r="B124" s="173">
        <v>55.9</v>
      </c>
      <c r="C124" s="168"/>
      <c r="D124" s="168"/>
      <c r="E124" s="168"/>
      <c r="F124" s="168"/>
      <c r="G124" s="168"/>
      <c r="H124" s="168"/>
      <c r="I124" s="168"/>
      <c r="J124" s="168"/>
    </row>
    <row r="125" spans="1:10" ht="14.25">
      <c r="A125" s="172" t="s">
        <v>1053</v>
      </c>
      <c r="B125" s="173">
        <v>77.6</v>
      </c>
      <c r="C125" s="168"/>
      <c r="D125" s="168"/>
      <c r="E125" s="168"/>
      <c r="F125" s="168"/>
      <c r="G125" s="168"/>
      <c r="H125" s="168"/>
      <c r="I125" s="168"/>
      <c r="J125" s="168"/>
    </row>
    <row r="126" spans="1:10" ht="14.25">
      <c r="A126" s="172" t="s">
        <v>1054</v>
      </c>
      <c r="B126" s="173">
        <v>60.6</v>
      </c>
      <c r="C126" s="168"/>
      <c r="D126" s="168"/>
      <c r="E126" s="168"/>
      <c r="F126" s="168"/>
      <c r="G126" s="168"/>
      <c r="H126" s="168"/>
      <c r="I126" s="168"/>
      <c r="J126" s="168"/>
    </row>
    <row r="127" spans="1:10" ht="14.25">
      <c r="A127" s="172" t="s">
        <v>1055</v>
      </c>
      <c r="B127" s="173">
        <v>41.3</v>
      </c>
      <c r="C127" s="168"/>
      <c r="D127" s="168"/>
      <c r="E127" s="168"/>
      <c r="F127" s="168"/>
      <c r="G127" s="168"/>
      <c r="H127" s="168"/>
      <c r="I127" s="168"/>
      <c r="J127" s="168"/>
    </row>
    <row r="128" spans="1:10" ht="14.25">
      <c r="A128" s="172" t="s">
        <v>1056</v>
      </c>
      <c r="B128" s="173">
        <v>55.8</v>
      </c>
      <c r="C128" s="168"/>
      <c r="D128" s="168"/>
      <c r="E128" s="168"/>
      <c r="F128" s="168"/>
      <c r="G128" s="168"/>
      <c r="H128" s="168"/>
      <c r="I128" s="168"/>
      <c r="J128" s="168"/>
    </row>
    <row r="129" spans="1:10" ht="14.25">
      <c r="A129" s="172" t="s">
        <v>1057</v>
      </c>
      <c r="B129" s="173">
        <v>77.6</v>
      </c>
      <c r="C129" s="168"/>
      <c r="D129" s="168"/>
      <c r="E129" s="168"/>
      <c r="F129" s="168"/>
      <c r="G129" s="168"/>
      <c r="H129" s="168"/>
      <c r="I129" s="168"/>
      <c r="J129" s="168"/>
    </row>
    <row r="130" spans="1:10" ht="14.25">
      <c r="A130" s="172" t="s">
        <v>103</v>
      </c>
      <c r="B130" s="173">
        <v>75.7</v>
      </c>
      <c r="C130" s="168"/>
      <c r="D130" s="168"/>
      <c r="E130" s="168"/>
      <c r="F130" s="168"/>
      <c r="G130" s="168"/>
      <c r="H130" s="168"/>
      <c r="I130" s="168"/>
      <c r="J130" s="168"/>
    </row>
    <row r="131" spans="1:10" ht="14.25">
      <c r="A131" s="172" t="s">
        <v>1058</v>
      </c>
      <c r="B131" s="173">
        <v>60.7</v>
      </c>
      <c r="C131" s="168"/>
      <c r="D131" s="168"/>
      <c r="E131" s="168"/>
      <c r="F131" s="168"/>
      <c r="G131" s="168"/>
      <c r="H131" s="168"/>
      <c r="I131" s="168"/>
      <c r="J131" s="168"/>
    </row>
    <row r="132" spans="1:10" ht="14.25">
      <c r="A132" s="172" t="s">
        <v>1059</v>
      </c>
      <c r="B132" s="173">
        <v>41</v>
      </c>
      <c r="C132" s="168"/>
      <c r="D132" s="168"/>
      <c r="E132" s="168"/>
      <c r="F132" s="168"/>
      <c r="G132" s="168"/>
      <c r="H132" s="168"/>
      <c r="I132" s="168"/>
      <c r="J132" s="168"/>
    </row>
    <row r="133" spans="1:10" ht="14.25">
      <c r="A133" s="172" t="s">
        <v>1060</v>
      </c>
      <c r="B133" s="173">
        <v>55.6</v>
      </c>
      <c r="C133" s="168"/>
      <c r="D133" s="168"/>
      <c r="E133" s="168"/>
      <c r="F133" s="168"/>
      <c r="G133" s="168"/>
      <c r="H133" s="168"/>
      <c r="I133" s="168"/>
      <c r="J133" s="168"/>
    </row>
    <row r="134" spans="1:10" ht="14.25">
      <c r="A134" s="172" t="s">
        <v>1061</v>
      </c>
      <c r="B134" s="173">
        <v>77.6</v>
      </c>
      <c r="C134" s="168"/>
      <c r="D134" s="168"/>
      <c r="E134" s="168"/>
      <c r="F134" s="168"/>
      <c r="G134" s="168"/>
      <c r="H134" s="168"/>
      <c r="I134" s="168"/>
      <c r="J134" s="168"/>
    </row>
    <row r="135" spans="1:10" ht="14.25">
      <c r="A135" s="172" t="s">
        <v>1062</v>
      </c>
      <c r="B135" s="173">
        <v>60.9</v>
      </c>
      <c r="C135" s="168"/>
      <c r="D135" s="168"/>
      <c r="E135" s="168"/>
      <c r="F135" s="168"/>
      <c r="G135" s="168"/>
      <c r="H135" s="168"/>
      <c r="I135" s="168"/>
      <c r="J135" s="168"/>
    </row>
    <row r="136" spans="1:10" ht="14.25">
      <c r="A136" s="172" t="s">
        <v>1063</v>
      </c>
      <c r="B136" s="173">
        <v>41.1</v>
      </c>
      <c r="C136" s="168"/>
      <c r="D136" s="168"/>
      <c r="E136" s="168"/>
      <c r="F136" s="168"/>
      <c r="G136" s="168"/>
      <c r="H136" s="168"/>
      <c r="I136" s="168"/>
      <c r="J136" s="168"/>
    </row>
    <row r="137" spans="1:10" ht="14.25">
      <c r="A137" s="172" t="s">
        <v>1064</v>
      </c>
      <c r="B137" s="173">
        <v>55.5</v>
      </c>
      <c r="C137" s="168"/>
      <c r="D137" s="168"/>
      <c r="E137" s="168"/>
      <c r="F137" s="168"/>
      <c r="G137" s="168"/>
      <c r="H137" s="168"/>
      <c r="I137" s="168"/>
      <c r="J137" s="168"/>
    </row>
    <row r="138" spans="1:10" ht="14.25">
      <c r="A138" s="172" t="s">
        <v>1065</v>
      </c>
      <c r="B138" s="173">
        <v>77.7</v>
      </c>
      <c r="C138" s="168"/>
      <c r="D138" s="168"/>
      <c r="E138" s="168"/>
      <c r="F138" s="168"/>
      <c r="G138" s="168"/>
      <c r="H138" s="168"/>
      <c r="I138" s="168"/>
      <c r="J138" s="168"/>
    </row>
    <row r="139" spans="1:10" ht="14.25">
      <c r="A139" s="172" t="s">
        <v>1066</v>
      </c>
      <c r="B139" s="173">
        <v>60.7</v>
      </c>
      <c r="C139" s="168"/>
      <c r="D139" s="168"/>
      <c r="E139" s="168"/>
      <c r="F139" s="168"/>
      <c r="G139" s="168"/>
      <c r="H139" s="168"/>
      <c r="I139" s="168"/>
      <c r="J139" s="168"/>
    </row>
    <row r="140" spans="1:10" ht="14.25">
      <c r="A140" s="172" t="s">
        <v>1067</v>
      </c>
      <c r="B140" s="173">
        <v>41.5</v>
      </c>
      <c r="C140" s="168"/>
      <c r="D140" s="168"/>
      <c r="E140" s="168"/>
      <c r="F140" s="168"/>
      <c r="G140" s="168"/>
      <c r="H140" s="168"/>
      <c r="I140" s="168"/>
      <c r="J140" s="168"/>
    </row>
    <row r="141" spans="1:10" ht="14.25">
      <c r="A141" s="172" t="s">
        <v>104</v>
      </c>
      <c r="B141" s="173">
        <v>60.6</v>
      </c>
      <c r="C141" s="168"/>
      <c r="D141" s="168"/>
      <c r="E141" s="168"/>
      <c r="F141" s="168"/>
      <c r="G141" s="168"/>
      <c r="H141" s="168"/>
      <c r="I141" s="168"/>
      <c r="J141" s="168"/>
    </row>
    <row r="142" spans="1:10" ht="14.25">
      <c r="A142" s="172" t="s">
        <v>1068</v>
      </c>
      <c r="B142" s="173">
        <v>55.7</v>
      </c>
      <c r="C142" s="168"/>
      <c r="D142" s="168"/>
      <c r="E142" s="168"/>
      <c r="F142" s="168"/>
      <c r="G142" s="168"/>
      <c r="H142" s="168"/>
      <c r="I142" s="168"/>
      <c r="J142" s="168"/>
    </row>
    <row r="143" spans="1:10" ht="14.25">
      <c r="A143" s="172" t="s">
        <v>1069</v>
      </c>
      <c r="B143" s="173">
        <v>80.7</v>
      </c>
      <c r="C143" s="168"/>
      <c r="D143" s="168"/>
      <c r="E143" s="168"/>
      <c r="F143" s="168"/>
      <c r="G143" s="168"/>
      <c r="H143" s="168"/>
      <c r="I143" s="168"/>
      <c r="J143" s="168"/>
    </row>
    <row r="144" spans="1:10" ht="14.25">
      <c r="A144" s="172" t="s">
        <v>1070</v>
      </c>
      <c r="B144" s="173">
        <v>61.5</v>
      </c>
      <c r="C144" s="168"/>
      <c r="D144" s="168"/>
      <c r="E144" s="168"/>
      <c r="F144" s="168"/>
      <c r="G144" s="168"/>
      <c r="H144" s="168"/>
      <c r="I144" s="168"/>
      <c r="J144" s="168"/>
    </row>
    <row r="145" spans="1:10" ht="14.25">
      <c r="A145" s="172" t="s">
        <v>1071</v>
      </c>
      <c r="B145" s="173">
        <v>41.5</v>
      </c>
      <c r="C145" s="168"/>
      <c r="D145" s="168"/>
      <c r="E145" s="168"/>
      <c r="F145" s="168"/>
      <c r="G145" s="168"/>
      <c r="H145" s="168"/>
      <c r="I145" s="168"/>
      <c r="J145" s="168"/>
    </row>
    <row r="146" spans="1:10" ht="14.25">
      <c r="A146" s="172" t="s">
        <v>1072</v>
      </c>
      <c r="B146" s="173">
        <v>56.7</v>
      </c>
      <c r="C146" s="168"/>
      <c r="D146" s="168"/>
      <c r="E146" s="168"/>
      <c r="F146" s="168"/>
      <c r="G146" s="168"/>
      <c r="H146" s="168"/>
      <c r="I146" s="168"/>
      <c r="J146" s="168"/>
    </row>
    <row r="147" spans="1:10" ht="14.25">
      <c r="A147" s="172" t="s">
        <v>1073</v>
      </c>
      <c r="B147" s="173">
        <v>81.1</v>
      </c>
      <c r="C147" s="168"/>
      <c r="D147" s="168"/>
      <c r="E147" s="168"/>
      <c r="F147" s="168"/>
      <c r="G147" s="168"/>
      <c r="H147" s="168"/>
      <c r="I147" s="168"/>
      <c r="J147" s="168"/>
    </row>
    <row r="148" spans="1:10" ht="14.25">
      <c r="A148" s="172" t="s">
        <v>1074</v>
      </c>
      <c r="B148" s="173">
        <v>61.5</v>
      </c>
      <c r="C148" s="168"/>
      <c r="D148" s="168"/>
      <c r="E148" s="168"/>
      <c r="F148" s="168"/>
      <c r="G148" s="168"/>
      <c r="H148" s="168"/>
      <c r="I148" s="168"/>
      <c r="J148" s="168"/>
    </row>
    <row r="149" spans="1:10" ht="14.25">
      <c r="A149" s="172" t="s">
        <v>1075</v>
      </c>
      <c r="B149" s="173">
        <v>41.8</v>
      </c>
      <c r="C149" s="168"/>
      <c r="D149" s="168"/>
      <c r="E149" s="168"/>
      <c r="F149" s="168"/>
      <c r="G149" s="168"/>
      <c r="H149" s="168"/>
      <c r="I149" s="168"/>
      <c r="J149" s="168"/>
    </row>
    <row r="150" spans="1:10" ht="14.25">
      <c r="A150" s="172" t="s">
        <v>1076</v>
      </c>
      <c r="B150" s="173">
        <v>56.6</v>
      </c>
      <c r="C150" s="168"/>
      <c r="D150" s="168"/>
      <c r="E150" s="168"/>
      <c r="F150" s="168"/>
      <c r="G150" s="168"/>
      <c r="H150" s="168"/>
      <c r="I150" s="168"/>
      <c r="J150" s="168"/>
    </row>
    <row r="151" spans="1:10" ht="14.25">
      <c r="A151" s="172" t="s">
        <v>1077</v>
      </c>
      <c r="B151" s="173">
        <v>80.6</v>
      </c>
      <c r="C151" s="168"/>
      <c r="D151" s="168"/>
      <c r="E151" s="168"/>
      <c r="F151" s="168"/>
      <c r="G151" s="168"/>
      <c r="H151" s="168"/>
      <c r="I151" s="168"/>
      <c r="J151" s="168"/>
    </row>
    <row r="152" spans="1:10" ht="14.25">
      <c r="A152" s="172" t="s">
        <v>105</v>
      </c>
      <c r="B152" s="173">
        <v>41.3</v>
      </c>
      <c r="C152" s="168"/>
      <c r="D152" s="168"/>
      <c r="E152" s="168"/>
      <c r="F152" s="168"/>
      <c r="G152" s="168"/>
      <c r="H152" s="168"/>
      <c r="I152" s="168"/>
      <c r="J152" s="168"/>
    </row>
    <row r="153" spans="1:10" ht="14.25">
      <c r="A153" s="172" t="s">
        <v>1078</v>
      </c>
      <c r="B153" s="173">
        <v>61.5</v>
      </c>
      <c r="C153" s="168"/>
      <c r="D153" s="168"/>
      <c r="E153" s="168"/>
      <c r="F153" s="168"/>
      <c r="G153" s="168"/>
      <c r="H153" s="168"/>
      <c r="I153" s="168"/>
      <c r="J153" s="168"/>
    </row>
    <row r="154" spans="1:10" ht="14.25">
      <c r="A154" s="172" t="s">
        <v>1079</v>
      </c>
      <c r="B154" s="173">
        <v>41.5</v>
      </c>
      <c r="C154" s="168"/>
      <c r="D154" s="168"/>
      <c r="E154" s="168"/>
      <c r="F154" s="168"/>
      <c r="G154" s="168"/>
      <c r="H154" s="168"/>
      <c r="I154" s="168"/>
      <c r="J154" s="168"/>
    </row>
    <row r="155" spans="1:10" ht="14.25">
      <c r="A155" s="172" t="s">
        <v>1080</v>
      </c>
      <c r="B155" s="173">
        <v>56.4</v>
      </c>
      <c r="C155" s="168"/>
      <c r="D155" s="168"/>
      <c r="E155" s="168"/>
      <c r="F155" s="168"/>
      <c r="G155" s="168"/>
      <c r="H155" s="168"/>
      <c r="I155" s="168"/>
      <c r="J155" s="168"/>
    </row>
    <row r="156" spans="1:10" ht="14.25">
      <c r="A156" s="172" t="s">
        <v>1081</v>
      </c>
      <c r="B156" s="173">
        <v>80.9</v>
      </c>
      <c r="C156" s="168"/>
      <c r="D156" s="168"/>
      <c r="E156" s="168"/>
      <c r="F156" s="168"/>
      <c r="G156" s="168"/>
      <c r="H156" s="168"/>
      <c r="I156" s="168"/>
      <c r="J156" s="168"/>
    </row>
    <row r="157" spans="1:10" ht="14.25">
      <c r="A157" s="172" t="s">
        <v>1082</v>
      </c>
      <c r="B157" s="173">
        <v>61.7</v>
      </c>
      <c r="C157" s="168"/>
      <c r="D157" s="168"/>
      <c r="E157" s="168"/>
      <c r="F157" s="168"/>
      <c r="G157" s="168"/>
      <c r="H157" s="168"/>
      <c r="I157" s="168"/>
      <c r="J157" s="168"/>
    </row>
    <row r="158" spans="1:10" ht="14.25">
      <c r="A158" s="172" t="s">
        <v>1083</v>
      </c>
      <c r="B158" s="173">
        <v>41.7</v>
      </c>
      <c r="C158" s="168"/>
      <c r="D158" s="168"/>
      <c r="E158" s="168"/>
      <c r="F158" s="168"/>
      <c r="G158" s="168"/>
      <c r="H158" s="168"/>
      <c r="I158" s="168"/>
      <c r="J158" s="168"/>
    </row>
    <row r="159" spans="1:10" ht="14.25">
      <c r="A159" s="172" t="s">
        <v>1084</v>
      </c>
      <c r="B159" s="173">
        <v>56.4</v>
      </c>
      <c r="C159" s="168"/>
      <c r="D159" s="168"/>
      <c r="E159" s="168"/>
      <c r="F159" s="168"/>
      <c r="G159" s="168"/>
      <c r="H159" s="168"/>
      <c r="I159" s="168"/>
      <c r="J159" s="168"/>
    </row>
    <row r="160" spans="1:10" ht="14.25">
      <c r="A160" s="172" t="s">
        <v>1085</v>
      </c>
      <c r="B160" s="173">
        <v>80.7</v>
      </c>
      <c r="C160" s="168"/>
      <c r="D160" s="168"/>
      <c r="E160" s="168"/>
      <c r="F160" s="168"/>
      <c r="G160" s="168"/>
      <c r="H160" s="168"/>
      <c r="I160" s="168"/>
      <c r="J160" s="168"/>
    </row>
    <row r="161" spans="1:10" ht="14.25">
      <c r="A161" s="172" t="s">
        <v>1086</v>
      </c>
      <c r="B161" s="173">
        <v>61.4</v>
      </c>
      <c r="C161" s="168"/>
      <c r="D161" s="168"/>
      <c r="E161" s="168"/>
      <c r="F161" s="168"/>
      <c r="G161" s="168"/>
      <c r="H161" s="168"/>
      <c r="I161" s="168"/>
      <c r="J161" s="168"/>
    </row>
    <row r="162" spans="1:10" ht="14.25">
      <c r="A162" s="172" t="s">
        <v>1087</v>
      </c>
      <c r="B162" s="173">
        <v>41.8</v>
      </c>
      <c r="C162" s="168"/>
      <c r="D162" s="168"/>
      <c r="E162" s="168"/>
      <c r="F162" s="168"/>
      <c r="G162" s="168"/>
      <c r="H162" s="168"/>
      <c r="I162" s="168"/>
      <c r="J162" s="168"/>
    </row>
    <row r="163" spans="1:10" ht="14.25">
      <c r="A163" s="172" t="s">
        <v>106</v>
      </c>
      <c r="B163" s="173">
        <v>58.7</v>
      </c>
      <c r="C163" s="168"/>
      <c r="D163" s="168"/>
      <c r="E163" s="168"/>
      <c r="F163" s="168"/>
      <c r="G163" s="168"/>
      <c r="H163" s="168"/>
      <c r="I163" s="168"/>
      <c r="J163" s="168"/>
    </row>
    <row r="164" spans="1:10" ht="14.25">
      <c r="A164" s="172" t="s">
        <v>1088</v>
      </c>
      <c r="B164" s="173">
        <v>56.5</v>
      </c>
      <c r="C164" s="168"/>
      <c r="D164" s="168"/>
      <c r="E164" s="168"/>
      <c r="F164" s="168"/>
      <c r="G164" s="168"/>
      <c r="H164" s="168"/>
      <c r="I164" s="168"/>
      <c r="J164" s="168"/>
    </row>
    <row r="165" spans="1:10" ht="14.25">
      <c r="A165" s="172" t="s">
        <v>1089</v>
      </c>
      <c r="B165" s="173">
        <v>80.9</v>
      </c>
      <c r="C165" s="168"/>
      <c r="D165" s="168"/>
      <c r="E165" s="168"/>
      <c r="F165" s="168"/>
      <c r="G165" s="168"/>
      <c r="H165" s="168"/>
      <c r="I165" s="168"/>
      <c r="J165" s="168"/>
    </row>
    <row r="166" spans="1:10" ht="14.25">
      <c r="A166" s="172" t="s">
        <v>1090</v>
      </c>
      <c r="B166" s="173">
        <v>61.8</v>
      </c>
      <c r="C166" s="168"/>
      <c r="D166" s="168"/>
      <c r="E166" s="168"/>
      <c r="F166" s="168"/>
      <c r="G166" s="168"/>
      <c r="H166" s="168"/>
      <c r="I166" s="168"/>
      <c r="J166" s="168"/>
    </row>
    <row r="167" spans="1:10" ht="14.25">
      <c r="A167" s="172" t="s">
        <v>1091</v>
      </c>
      <c r="B167" s="173">
        <v>41.7</v>
      </c>
      <c r="C167" s="168"/>
      <c r="D167" s="168"/>
      <c r="E167" s="168"/>
      <c r="F167" s="168"/>
      <c r="G167" s="168"/>
      <c r="H167" s="168"/>
      <c r="I167" s="168"/>
      <c r="J167" s="168"/>
    </row>
    <row r="168" spans="1:10" ht="14.25">
      <c r="A168" s="172" t="s">
        <v>1092</v>
      </c>
      <c r="B168" s="173">
        <v>56.8</v>
      </c>
      <c r="C168" s="168"/>
      <c r="D168" s="168"/>
      <c r="E168" s="168"/>
      <c r="F168" s="168"/>
      <c r="G168" s="168"/>
      <c r="H168" s="168"/>
      <c r="I168" s="168"/>
      <c r="J168" s="168"/>
    </row>
    <row r="169" spans="1:10" ht="14.25">
      <c r="A169" s="172" t="s">
        <v>1093</v>
      </c>
      <c r="B169" s="173">
        <v>80.9</v>
      </c>
      <c r="C169" s="168"/>
      <c r="D169" s="168"/>
      <c r="E169" s="168"/>
      <c r="F169" s="168"/>
      <c r="G169" s="168"/>
      <c r="H169" s="168"/>
      <c r="I169" s="168"/>
      <c r="J169" s="168"/>
    </row>
    <row r="170" spans="1:10" ht="14.25">
      <c r="A170" s="172" t="s">
        <v>1094</v>
      </c>
      <c r="B170" s="173">
        <v>61.3</v>
      </c>
      <c r="C170" s="168"/>
      <c r="D170" s="168"/>
      <c r="E170" s="168"/>
      <c r="F170" s="168"/>
      <c r="G170" s="168"/>
      <c r="H170" s="168"/>
      <c r="I170" s="168"/>
      <c r="J170" s="168"/>
    </row>
    <row r="171" spans="1:10" ht="14.25">
      <c r="A171" s="172" t="s">
        <v>1095</v>
      </c>
      <c r="B171" s="173">
        <v>41.7</v>
      </c>
      <c r="C171" s="168"/>
      <c r="D171" s="168"/>
      <c r="E171" s="168"/>
      <c r="F171" s="168"/>
      <c r="G171" s="168"/>
      <c r="H171" s="168"/>
      <c r="I171" s="168"/>
      <c r="J171" s="168"/>
    </row>
    <row r="172" spans="1:10" ht="14.25">
      <c r="A172" s="172" t="s">
        <v>1096</v>
      </c>
      <c r="B172" s="173">
        <v>56.8</v>
      </c>
      <c r="C172" s="168"/>
      <c r="D172" s="168"/>
      <c r="E172" s="168"/>
      <c r="F172" s="168"/>
      <c r="G172" s="168"/>
      <c r="H172" s="168"/>
      <c r="I172" s="168"/>
      <c r="J172" s="168"/>
    </row>
    <row r="173" spans="1:10" ht="14.25">
      <c r="A173" s="172" t="s">
        <v>1097</v>
      </c>
      <c r="B173" s="173">
        <v>81.1</v>
      </c>
      <c r="C173" s="168"/>
      <c r="D173" s="168"/>
      <c r="E173" s="168"/>
      <c r="F173" s="168"/>
      <c r="G173" s="168"/>
      <c r="H173" s="168"/>
      <c r="I173" s="168"/>
      <c r="J173" s="168"/>
    </row>
    <row r="174" spans="1:10" ht="14.25">
      <c r="A174" s="172" t="s">
        <v>107</v>
      </c>
      <c r="B174" s="173">
        <v>75.9</v>
      </c>
      <c r="C174" s="168"/>
      <c r="D174" s="168"/>
      <c r="E174" s="168"/>
      <c r="F174" s="168"/>
      <c r="G174" s="168"/>
      <c r="H174" s="168"/>
      <c r="I174" s="168"/>
      <c r="J174" s="168"/>
    </row>
    <row r="175" spans="1:10" ht="14.25">
      <c r="A175" s="172" t="s">
        <v>1098</v>
      </c>
      <c r="B175" s="173">
        <v>61.6</v>
      </c>
      <c r="C175" s="168"/>
      <c r="D175" s="168"/>
      <c r="E175" s="168"/>
      <c r="F175" s="168"/>
      <c r="G175" s="168"/>
      <c r="H175" s="168"/>
      <c r="I175" s="168"/>
      <c r="J175" s="168"/>
    </row>
    <row r="176" spans="1:10" ht="14.25">
      <c r="A176" s="172" t="s">
        <v>1099</v>
      </c>
      <c r="B176" s="173">
        <v>41.4</v>
      </c>
      <c r="C176" s="168"/>
      <c r="D176" s="168"/>
      <c r="E176" s="168"/>
      <c r="F176" s="168"/>
      <c r="G176" s="168"/>
      <c r="H176" s="168"/>
      <c r="I176" s="168"/>
      <c r="J176" s="168"/>
    </row>
    <row r="177" spans="1:10" ht="14.25">
      <c r="A177" s="172" t="s">
        <v>1100</v>
      </c>
      <c r="B177" s="173">
        <v>56.9</v>
      </c>
      <c r="C177" s="168"/>
      <c r="D177" s="168"/>
      <c r="E177" s="168"/>
      <c r="F177" s="168"/>
      <c r="G177" s="168"/>
      <c r="H177" s="168"/>
      <c r="I177" s="168"/>
      <c r="J177" s="168"/>
    </row>
    <row r="178" spans="1:10" ht="14.25">
      <c r="A178" s="172" t="s">
        <v>1101</v>
      </c>
      <c r="B178" s="173">
        <v>81</v>
      </c>
      <c r="C178" s="168"/>
      <c r="D178" s="168"/>
      <c r="E178" s="168"/>
      <c r="F178" s="168"/>
      <c r="G178" s="168"/>
      <c r="H178" s="168"/>
      <c r="I178" s="168"/>
      <c r="J178" s="168"/>
    </row>
    <row r="179" spans="1:10" ht="14.25">
      <c r="A179" s="172" t="s">
        <v>1102</v>
      </c>
      <c r="B179" s="173">
        <v>61.8</v>
      </c>
      <c r="C179" s="168"/>
      <c r="D179" s="168"/>
      <c r="E179" s="168"/>
      <c r="F179" s="168"/>
      <c r="G179" s="168"/>
      <c r="H179" s="168"/>
      <c r="I179" s="168"/>
      <c r="J179" s="168"/>
    </row>
    <row r="180" spans="1:10" ht="14.25">
      <c r="A180" s="172" t="s">
        <v>1103</v>
      </c>
      <c r="B180" s="173">
        <v>41.8</v>
      </c>
      <c r="C180" s="168"/>
      <c r="D180" s="168"/>
      <c r="E180" s="168"/>
      <c r="F180" s="168"/>
      <c r="G180" s="168"/>
      <c r="H180" s="168"/>
      <c r="I180" s="168"/>
      <c r="J180" s="168"/>
    </row>
    <row r="181" spans="1:10" ht="14.25">
      <c r="A181" s="172" t="s">
        <v>1104</v>
      </c>
      <c r="B181" s="173">
        <v>56.4</v>
      </c>
      <c r="C181" s="168"/>
      <c r="D181" s="168"/>
      <c r="E181" s="168"/>
      <c r="F181" s="168"/>
      <c r="G181" s="168"/>
      <c r="H181" s="168"/>
      <c r="I181" s="168"/>
      <c r="J181" s="168"/>
    </row>
    <row r="182" spans="1:10" ht="14.25">
      <c r="A182" s="172" t="s">
        <v>1105</v>
      </c>
      <c r="B182" s="173">
        <v>81.1</v>
      </c>
      <c r="C182" s="168"/>
      <c r="D182" s="168"/>
      <c r="E182" s="168"/>
      <c r="F182" s="168"/>
      <c r="G182" s="168"/>
      <c r="H182" s="168"/>
      <c r="I182" s="168"/>
      <c r="J182" s="168"/>
    </row>
    <row r="183" spans="1:10" ht="14.25">
      <c r="A183" s="172" t="s">
        <v>1106</v>
      </c>
      <c r="B183" s="173">
        <v>61.7</v>
      </c>
      <c r="C183" s="168"/>
      <c r="D183" s="168"/>
      <c r="E183" s="168"/>
      <c r="F183" s="168"/>
      <c r="G183" s="168"/>
      <c r="H183" s="168"/>
      <c r="I183" s="168"/>
      <c r="J183" s="168"/>
    </row>
    <row r="184" spans="1:10" ht="14.25">
      <c r="A184" s="172" t="s">
        <v>1107</v>
      </c>
      <c r="B184" s="173">
        <v>41.6</v>
      </c>
      <c r="C184" s="168"/>
      <c r="D184" s="168"/>
      <c r="E184" s="168"/>
      <c r="F184" s="168"/>
      <c r="G184" s="168"/>
      <c r="H184" s="168"/>
      <c r="I184" s="168"/>
      <c r="J184" s="168"/>
    </row>
    <row r="185" spans="1:10" ht="14.25">
      <c r="A185" s="172" t="s">
        <v>108</v>
      </c>
      <c r="B185" s="173">
        <v>61.2</v>
      </c>
      <c r="C185" s="168"/>
      <c r="D185" s="168"/>
      <c r="E185" s="168"/>
      <c r="F185" s="168"/>
      <c r="G185" s="168"/>
      <c r="H185" s="168"/>
      <c r="I185" s="168"/>
      <c r="J185" s="168"/>
    </row>
    <row r="186" spans="1:10" ht="14.25">
      <c r="A186" s="172" t="s">
        <v>1108</v>
      </c>
      <c r="B186" s="173">
        <v>56.6</v>
      </c>
      <c r="C186" s="168"/>
      <c r="D186" s="168"/>
      <c r="E186" s="168"/>
      <c r="F186" s="168"/>
      <c r="G186" s="168"/>
      <c r="H186" s="168"/>
      <c r="I186" s="168"/>
      <c r="J186" s="168"/>
    </row>
    <row r="187" spans="1:10" ht="14.25">
      <c r="A187" s="172" t="s">
        <v>1109</v>
      </c>
      <c r="B187" s="173">
        <v>81.1</v>
      </c>
      <c r="C187" s="168"/>
      <c r="D187" s="168"/>
      <c r="E187" s="168"/>
      <c r="F187" s="168"/>
      <c r="G187" s="168"/>
      <c r="H187" s="168"/>
      <c r="I187" s="168"/>
      <c r="J187" s="168"/>
    </row>
    <row r="188" spans="1:10" ht="14.25">
      <c r="A188" s="172" t="s">
        <v>1110</v>
      </c>
      <c r="B188" s="173">
        <v>61.5</v>
      </c>
      <c r="C188" s="168"/>
      <c r="D188" s="168"/>
      <c r="E188" s="168"/>
      <c r="F188" s="168"/>
      <c r="G188" s="168"/>
      <c r="H188" s="168"/>
      <c r="I188" s="168"/>
      <c r="J188" s="168"/>
    </row>
    <row r="189" spans="1:10" ht="14.25">
      <c r="A189" s="172" t="s">
        <v>1111</v>
      </c>
      <c r="B189" s="173">
        <v>41.8</v>
      </c>
      <c r="C189" s="168"/>
      <c r="D189" s="168"/>
      <c r="E189" s="168"/>
      <c r="F189" s="168"/>
      <c r="G189" s="168"/>
      <c r="H189" s="168"/>
      <c r="I189" s="168"/>
      <c r="J189" s="168"/>
    </row>
    <row r="190" spans="1:10" ht="14.25">
      <c r="A190" s="172" t="s">
        <v>1112</v>
      </c>
      <c r="B190" s="173">
        <v>56.6</v>
      </c>
      <c r="C190" s="168"/>
      <c r="D190" s="168"/>
      <c r="E190" s="168"/>
      <c r="F190" s="168"/>
      <c r="G190" s="168"/>
      <c r="H190" s="168"/>
      <c r="I190" s="168"/>
      <c r="J190" s="168"/>
    </row>
    <row r="191" spans="1:10" ht="14.25">
      <c r="A191" s="172" t="s">
        <v>1113</v>
      </c>
      <c r="B191" s="173">
        <v>80.8</v>
      </c>
      <c r="C191" s="168"/>
      <c r="D191" s="168"/>
      <c r="E191" s="168"/>
      <c r="F191" s="168"/>
      <c r="G191" s="168"/>
      <c r="H191" s="168"/>
      <c r="I191" s="168"/>
      <c r="J191" s="168"/>
    </row>
    <row r="192" spans="1:10" ht="14.25">
      <c r="A192" s="172" t="s">
        <v>1114</v>
      </c>
      <c r="B192" s="173">
        <v>61.6</v>
      </c>
      <c r="C192" s="168"/>
      <c r="D192" s="168"/>
      <c r="E192" s="168"/>
      <c r="F192" s="168"/>
      <c r="G192" s="168"/>
      <c r="H192" s="168"/>
      <c r="I192" s="168"/>
      <c r="J192" s="168"/>
    </row>
    <row r="193" spans="1:10" ht="14.25">
      <c r="A193" s="172" t="s">
        <v>1115</v>
      </c>
      <c r="B193" s="173">
        <v>41.6</v>
      </c>
      <c r="C193" s="168"/>
      <c r="D193" s="168"/>
      <c r="E193" s="168"/>
      <c r="F193" s="168"/>
      <c r="G193" s="168"/>
      <c r="H193" s="168"/>
      <c r="I193" s="168"/>
      <c r="J193" s="168"/>
    </row>
    <row r="194" spans="1:10" ht="14.25">
      <c r="A194" s="172" t="s">
        <v>1116</v>
      </c>
      <c r="B194" s="173">
        <v>56.4</v>
      </c>
      <c r="C194" s="168"/>
      <c r="D194" s="168"/>
      <c r="E194" s="168"/>
      <c r="F194" s="168"/>
      <c r="G194" s="168"/>
      <c r="H194" s="168"/>
      <c r="I194" s="168"/>
      <c r="J194" s="168"/>
    </row>
    <row r="195" spans="1:10" ht="14.25">
      <c r="A195" s="172" t="s">
        <v>1117</v>
      </c>
      <c r="B195" s="173">
        <v>80.9</v>
      </c>
      <c r="C195" s="168"/>
      <c r="D195" s="168"/>
      <c r="E195" s="168"/>
      <c r="F195" s="168"/>
      <c r="G195" s="168"/>
      <c r="H195" s="168"/>
      <c r="I195" s="168"/>
      <c r="J195" s="168"/>
    </row>
    <row r="196" spans="1:10" ht="14.25">
      <c r="A196" s="172" t="s">
        <v>109</v>
      </c>
      <c r="B196" s="173">
        <v>41.6</v>
      </c>
      <c r="C196" s="168"/>
      <c r="D196" s="168"/>
      <c r="E196" s="168"/>
      <c r="F196" s="168"/>
      <c r="G196" s="168"/>
      <c r="H196" s="168"/>
      <c r="I196" s="168"/>
      <c r="J196" s="168"/>
    </row>
    <row r="197" spans="1:10" ht="14.25">
      <c r="A197" s="172" t="s">
        <v>1118</v>
      </c>
      <c r="B197" s="173">
        <v>61.4</v>
      </c>
      <c r="C197" s="168"/>
      <c r="D197" s="168"/>
      <c r="E197" s="168"/>
      <c r="F197" s="168"/>
      <c r="G197" s="168"/>
      <c r="H197" s="168"/>
      <c r="I197" s="168"/>
      <c r="J197" s="168"/>
    </row>
    <row r="198" spans="1:10" ht="14.25">
      <c r="A198" s="172" t="s">
        <v>1119</v>
      </c>
      <c r="B198" s="173">
        <v>41.6</v>
      </c>
      <c r="C198" s="168"/>
      <c r="D198" s="168"/>
      <c r="E198" s="168"/>
      <c r="F198" s="168"/>
      <c r="G198" s="168"/>
      <c r="H198" s="168"/>
      <c r="I198" s="168"/>
      <c r="J198" s="168"/>
    </row>
    <row r="199" spans="1:10" ht="14.25">
      <c r="A199" s="172" t="s">
        <v>1120</v>
      </c>
      <c r="B199" s="173">
        <v>56.6</v>
      </c>
      <c r="C199" s="168"/>
      <c r="D199" s="168"/>
      <c r="E199" s="168"/>
      <c r="F199" s="168"/>
      <c r="G199" s="168"/>
      <c r="H199" s="168"/>
      <c r="I199" s="168"/>
      <c r="J199" s="168"/>
    </row>
    <row r="200" spans="1:10" ht="14.25">
      <c r="A200" s="172" t="s">
        <v>1121</v>
      </c>
      <c r="B200" s="173">
        <v>80.6</v>
      </c>
      <c r="C200" s="168"/>
      <c r="D200" s="168"/>
      <c r="E200" s="168"/>
      <c r="F200" s="168"/>
      <c r="G200" s="168"/>
      <c r="H200" s="168"/>
      <c r="I200" s="168"/>
      <c r="J200" s="168"/>
    </row>
    <row r="201" spans="1:10" ht="14.25">
      <c r="A201" s="172" t="s">
        <v>1122</v>
      </c>
      <c r="B201" s="173">
        <v>61.3</v>
      </c>
      <c r="C201" s="168"/>
      <c r="D201" s="168"/>
      <c r="E201" s="168"/>
      <c r="F201" s="168"/>
      <c r="G201" s="168"/>
      <c r="H201" s="168"/>
      <c r="I201" s="168"/>
      <c r="J201" s="168"/>
    </row>
    <row r="202" spans="1:10" ht="14.25">
      <c r="A202" s="172" t="s">
        <v>1123</v>
      </c>
      <c r="B202" s="173">
        <v>41.5</v>
      </c>
      <c r="C202" s="168"/>
      <c r="D202" s="168"/>
      <c r="E202" s="168"/>
      <c r="F202" s="168"/>
      <c r="G202" s="168"/>
      <c r="H202" s="168"/>
      <c r="I202" s="168"/>
      <c r="J202" s="168"/>
    </row>
    <row r="203" spans="1:10" ht="14.25">
      <c r="A203" s="172" t="s">
        <v>1124</v>
      </c>
      <c r="B203" s="173">
        <v>56.6</v>
      </c>
      <c r="C203" s="168"/>
      <c r="D203" s="168"/>
      <c r="E203" s="168"/>
      <c r="F203" s="168"/>
      <c r="G203" s="168"/>
      <c r="H203" s="168"/>
      <c r="I203" s="168"/>
      <c r="J203" s="168"/>
    </row>
    <row r="204" spans="1:10" ht="14.25">
      <c r="A204" s="172" t="s">
        <v>1125</v>
      </c>
      <c r="B204" s="173">
        <v>81</v>
      </c>
      <c r="C204" s="168"/>
      <c r="D204" s="168"/>
      <c r="E204" s="168"/>
      <c r="F204" s="168"/>
      <c r="G204" s="168"/>
      <c r="H204" s="168"/>
      <c r="I204" s="168"/>
      <c r="J204" s="168"/>
    </row>
    <row r="205" spans="1:10" ht="14.25">
      <c r="A205" s="172" t="s">
        <v>1126</v>
      </c>
      <c r="B205" s="173">
        <v>61.4</v>
      </c>
      <c r="C205" s="168"/>
      <c r="D205" s="168"/>
      <c r="E205" s="168"/>
      <c r="F205" s="168"/>
      <c r="G205" s="168"/>
      <c r="H205" s="168"/>
      <c r="I205" s="168"/>
      <c r="J205" s="168"/>
    </row>
    <row r="206" spans="1:10" ht="14.25">
      <c r="A206" s="172" t="s">
        <v>1127</v>
      </c>
      <c r="B206" s="173">
        <v>41.7</v>
      </c>
      <c r="C206" s="168"/>
      <c r="D206" s="168"/>
      <c r="E206" s="168"/>
      <c r="F206" s="168"/>
      <c r="G206" s="168"/>
      <c r="H206" s="168"/>
      <c r="I206" s="168"/>
      <c r="J206" s="168"/>
    </row>
    <row r="207" spans="1:10" ht="14.25">
      <c r="A207" s="172" t="s">
        <v>110</v>
      </c>
      <c r="B207" s="173">
        <v>58.4</v>
      </c>
      <c r="C207" s="168"/>
      <c r="D207" s="168"/>
      <c r="E207" s="168"/>
      <c r="F207" s="168"/>
      <c r="G207" s="168"/>
      <c r="H207" s="168"/>
      <c r="I207" s="168"/>
      <c r="J207" s="168"/>
    </row>
    <row r="208" spans="1:10" ht="14.25">
      <c r="A208" s="172" t="s">
        <v>1128</v>
      </c>
      <c r="B208" s="173">
        <v>56.4</v>
      </c>
      <c r="C208" s="168"/>
      <c r="D208" s="168"/>
      <c r="E208" s="168"/>
      <c r="F208" s="168"/>
      <c r="G208" s="168"/>
      <c r="H208" s="168"/>
      <c r="I208" s="168"/>
      <c r="J208" s="168"/>
    </row>
    <row r="209" spans="1:10" ht="14.25">
      <c r="A209" s="172" t="s">
        <v>1129</v>
      </c>
      <c r="B209" s="173">
        <v>80.7</v>
      </c>
      <c r="C209" s="168"/>
      <c r="D209" s="168"/>
      <c r="E209" s="168"/>
      <c r="F209" s="168"/>
      <c r="G209" s="168"/>
      <c r="H209" s="168"/>
      <c r="I209" s="168"/>
      <c r="J209" s="168"/>
    </row>
    <row r="210" spans="1:10" ht="14.25">
      <c r="A210" s="172" t="s">
        <v>1130</v>
      </c>
      <c r="B210" s="173">
        <v>61.5</v>
      </c>
      <c r="C210" s="168"/>
      <c r="D210" s="168"/>
      <c r="E210" s="168"/>
      <c r="F210" s="168"/>
      <c r="G210" s="168"/>
      <c r="H210" s="168"/>
      <c r="I210" s="168"/>
      <c r="J210" s="168"/>
    </row>
    <row r="211" spans="1:10" ht="14.25">
      <c r="A211" s="172" t="s">
        <v>1131</v>
      </c>
      <c r="B211" s="173">
        <v>41.9</v>
      </c>
      <c r="C211" s="168"/>
      <c r="D211" s="168"/>
      <c r="E211" s="168"/>
      <c r="F211" s="168"/>
      <c r="G211" s="168"/>
      <c r="H211" s="168"/>
      <c r="I211" s="168"/>
      <c r="J211" s="168"/>
    </row>
    <row r="212" spans="1:10" ht="14.25">
      <c r="A212" s="172" t="s">
        <v>1132</v>
      </c>
      <c r="B212" s="173">
        <v>56.6</v>
      </c>
      <c r="C212" s="168"/>
      <c r="D212" s="168"/>
      <c r="E212" s="168"/>
      <c r="F212" s="168"/>
      <c r="G212" s="168"/>
      <c r="H212" s="168"/>
      <c r="I212" s="168"/>
      <c r="J212" s="168"/>
    </row>
    <row r="213" spans="1:10" ht="14.25">
      <c r="A213" s="172" t="s">
        <v>1133</v>
      </c>
      <c r="B213" s="173">
        <v>81.1</v>
      </c>
      <c r="C213" s="168"/>
      <c r="D213" s="168"/>
      <c r="E213" s="168"/>
      <c r="F213" s="168"/>
      <c r="G213" s="168"/>
      <c r="H213" s="168"/>
      <c r="I213" s="168"/>
      <c r="J213" s="168"/>
    </row>
    <row r="214" spans="1:10" ht="14.25">
      <c r="A214" s="172" t="s">
        <v>1134</v>
      </c>
      <c r="B214" s="173">
        <v>61.7</v>
      </c>
      <c r="C214" s="168"/>
      <c r="D214" s="168"/>
      <c r="E214" s="168"/>
      <c r="F214" s="168"/>
      <c r="G214" s="168"/>
      <c r="H214" s="168"/>
      <c r="I214" s="168"/>
      <c r="J214" s="168"/>
    </row>
    <row r="215" spans="1:10" ht="14.25">
      <c r="A215" s="172" t="s">
        <v>1135</v>
      </c>
      <c r="B215" s="173">
        <v>41.7</v>
      </c>
      <c r="C215" s="168"/>
      <c r="D215" s="168"/>
      <c r="E215" s="168"/>
      <c r="F215" s="168"/>
      <c r="G215" s="168"/>
      <c r="H215" s="168"/>
      <c r="I215" s="168"/>
      <c r="J215" s="168"/>
    </row>
    <row r="216" spans="1:10" ht="14.25">
      <c r="A216" s="172" t="s">
        <v>1136</v>
      </c>
      <c r="B216" s="173">
        <v>56.6</v>
      </c>
      <c r="C216" s="168"/>
      <c r="D216" s="168"/>
      <c r="E216" s="168"/>
      <c r="F216" s="168"/>
      <c r="G216" s="168"/>
      <c r="H216" s="168"/>
      <c r="I216" s="168"/>
      <c r="J216" s="168"/>
    </row>
    <row r="217" spans="1:10" ht="14.25">
      <c r="A217" s="172" t="s">
        <v>111</v>
      </c>
      <c r="B217" s="173">
        <v>76.6</v>
      </c>
      <c r="C217" s="168"/>
      <c r="D217" s="168"/>
      <c r="E217" s="168"/>
      <c r="F217" s="168"/>
      <c r="G217" s="168"/>
      <c r="H217" s="168"/>
      <c r="I217" s="168"/>
      <c r="J217" s="168"/>
    </row>
    <row r="218" spans="1:10" ht="14.25">
      <c r="A218" s="172" t="s">
        <v>112</v>
      </c>
      <c r="B218" s="173">
        <v>41.7</v>
      </c>
      <c r="C218" s="168"/>
      <c r="D218" s="168"/>
      <c r="E218" s="168"/>
      <c r="F218" s="168"/>
      <c r="G218" s="168"/>
      <c r="H218" s="168"/>
      <c r="I218" s="168"/>
      <c r="J218" s="168"/>
    </row>
    <row r="219" spans="1:10" ht="14.25">
      <c r="A219" s="172" t="s">
        <v>113</v>
      </c>
      <c r="B219" s="173">
        <v>61.6</v>
      </c>
      <c r="C219" s="168"/>
      <c r="D219" s="168"/>
      <c r="E219" s="168"/>
      <c r="F219" s="168"/>
      <c r="G219" s="168"/>
      <c r="H219" s="168"/>
      <c r="I219" s="168"/>
      <c r="J219" s="168"/>
    </row>
    <row r="220" spans="1:10" ht="14.25">
      <c r="A220" s="172" t="s">
        <v>114</v>
      </c>
      <c r="B220" s="173">
        <v>41.6</v>
      </c>
      <c r="C220" s="168"/>
      <c r="D220" s="168"/>
      <c r="E220" s="168"/>
      <c r="F220" s="168"/>
      <c r="G220" s="168"/>
      <c r="H220" s="168"/>
      <c r="I220" s="168"/>
      <c r="J220" s="168"/>
    </row>
    <row r="221" spans="1:10" ht="14.25">
      <c r="A221" s="172" t="s">
        <v>115</v>
      </c>
      <c r="B221" s="173">
        <v>58.4</v>
      </c>
      <c r="C221" s="168"/>
      <c r="D221" s="168"/>
      <c r="E221" s="168"/>
      <c r="F221" s="168"/>
      <c r="G221" s="168"/>
      <c r="H221" s="168"/>
      <c r="I221" s="168"/>
      <c r="J221" s="168"/>
    </row>
    <row r="222" spans="1:10" ht="14.25">
      <c r="A222" s="172" t="s">
        <v>116</v>
      </c>
      <c r="B222" s="173">
        <v>76.6</v>
      </c>
      <c r="C222" s="168"/>
      <c r="D222" s="168"/>
      <c r="E222" s="168"/>
      <c r="F222" s="168"/>
      <c r="G222" s="168"/>
      <c r="H222" s="168"/>
      <c r="I222" s="168"/>
      <c r="J222" s="168"/>
    </row>
    <row r="223" spans="1:10" ht="14.25">
      <c r="A223" s="172" t="s">
        <v>117</v>
      </c>
      <c r="B223" s="173">
        <v>61.8</v>
      </c>
      <c r="C223" s="168"/>
      <c r="D223" s="168"/>
      <c r="E223" s="168"/>
      <c r="F223" s="168"/>
      <c r="G223" s="168"/>
      <c r="H223" s="168"/>
      <c r="I223" s="168"/>
      <c r="J223" s="168"/>
    </row>
    <row r="224" spans="1:10" ht="14.25">
      <c r="A224" s="172" t="s">
        <v>118</v>
      </c>
      <c r="B224" s="173">
        <v>41.6</v>
      </c>
      <c r="C224" s="168"/>
      <c r="D224" s="168"/>
      <c r="E224" s="168"/>
      <c r="F224" s="168"/>
      <c r="G224" s="168"/>
      <c r="H224" s="168"/>
      <c r="I224" s="168"/>
      <c r="J224" s="168"/>
    </row>
    <row r="225" spans="1:10" ht="14.25">
      <c r="A225" s="172" t="s">
        <v>119</v>
      </c>
      <c r="B225" s="173">
        <v>58.6</v>
      </c>
      <c r="C225" s="168"/>
      <c r="D225" s="168"/>
      <c r="E225" s="168"/>
      <c r="F225" s="168"/>
      <c r="G225" s="168"/>
      <c r="H225" s="168"/>
      <c r="I225" s="168"/>
      <c r="J225" s="168"/>
    </row>
    <row r="226" spans="1:10" ht="14.25">
      <c r="A226" s="172" t="s">
        <v>120</v>
      </c>
      <c r="B226" s="173">
        <v>76.7</v>
      </c>
      <c r="C226" s="168"/>
      <c r="D226" s="168"/>
      <c r="E226" s="168"/>
      <c r="F226" s="168"/>
      <c r="G226" s="168"/>
      <c r="H226" s="168"/>
      <c r="I226" s="168"/>
      <c r="J226" s="168"/>
    </row>
    <row r="227" spans="1:10" ht="14.25">
      <c r="A227" s="172" t="s">
        <v>121</v>
      </c>
      <c r="B227" s="173">
        <v>61.3</v>
      </c>
      <c r="C227" s="168"/>
      <c r="D227" s="168"/>
      <c r="E227" s="168"/>
      <c r="F227" s="168"/>
      <c r="G227" s="168"/>
      <c r="H227" s="168"/>
      <c r="I227" s="168"/>
      <c r="J227" s="168"/>
    </row>
    <row r="228" spans="1:10" ht="14.25">
      <c r="A228" s="172" t="s">
        <v>122</v>
      </c>
      <c r="B228" s="173">
        <v>41.6</v>
      </c>
      <c r="C228" s="168"/>
      <c r="D228" s="168"/>
      <c r="E228" s="168"/>
      <c r="F228" s="168"/>
      <c r="G228" s="168"/>
      <c r="H228" s="168"/>
      <c r="I228" s="168"/>
      <c r="J228" s="168"/>
    </row>
    <row r="229" spans="1:10" ht="14.25">
      <c r="A229" s="172" t="s">
        <v>123</v>
      </c>
      <c r="B229" s="173">
        <v>58</v>
      </c>
      <c r="C229" s="168"/>
      <c r="D229" s="168"/>
      <c r="E229" s="168"/>
      <c r="F229" s="168"/>
      <c r="G229" s="168"/>
      <c r="H229" s="168"/>
      <c r="I229" s="168"/>
      <c r="J229" s="168"/>
    </row>
    <row r="230" spans="1:10" ht="14.25">
      <c r="A230" s="172" t="s">
        <v>124</v>
      </c>
      <c r="B230" s="173">
        <v>58.8</v>
      </c>
      <c r="C230" s="168"/>
      <c r="D230" s="168"/>
      <c r="E230" s="168"/>
      <c r="F230" s="168"/>
      <c r="G230" s="168"/>
      <c r="H230" s="168"/>
      <c r="I230" s="168"/>
      <c r="J230" s="168"/>
    </row>
    <row r="231" spans="1:10" ht="14.25">
      <c r="A231" s="172" t="s">
        <v>125</v>
      </c>
      <c r="B231" s="173">
        <v>76.8</v>
      </c>
      <c r="C231" s="168"/>
      <c r="D231" s="168"/>
      <c r="E231" s="168"/>
      <c r="F231" s="168"/>
      <c r="G231" s="168"/>
      <c r="H231" s="168"/>
      <c r="I231" s="168"/>
      <c r="J231" s="168"/>
    </row>
    <row r="232" spans="1:10" ht="14.25">
      <c r="A232" s="172" t="s">
        <v>126</v>
      </c>
      <c r="B232" s="173">
        <v>61.7</v>
      </c>
      <c r="C232" s="168"/>
      <c r="D232" s="168"/>
      <c r="E232" s="168"/>
      <c r="F232" s="168"/>
      <c r="G232" s="168"/>
      <c r="H232" s="168"/>
      <c r="I232" s="168"/>
      <c r="J232" s="168"/>
    </row>
    <row r="233" spans="1:10" ht="14.25">
      <c r="A233" s="172" t="s">
        <v>127</v>
      </c>
      <c r="B233" s="173">
        <v>41.7</v>
      </c>
      <c r="C233" s="168"/>
      <c r="D233" s="168"/>
      <c r="E233" s="168"/>
      <c r="F233" s="168"/>
      <c r="G233" s="168"/>
      <c r="H233" s="168"/>
      <c r="I233" s="168"/>
      <c r="J233" s="168"/>
    </row>
    <row r="234" spans="1:10" ht="14.25">
      <c r="A234" s="172" t="s">
        <v>128</v>
      </c>
      <c r="B234" s="173">
        <v>58.7</v>
      </c>
      <c r="C234" s="168"/>
      <c r="D234" s="168"/>
      <c r="E234" s="168"/>
      <c r="F234" s="168"/>
      <c r="G234" s="168"/>
      <c r="H234" s="168"/>
      <c r="I234" s="168"/>
      <c r="J234" s="168"/>
    </row>
    <row r="235" spans="1:10" ht="14.25">
      <c r="A235" s="172" t="s">
        <v>129</v>
      </c>
      <c r="B235" s="173">
        <v>76.6</v>
      </c>
      <c r="C235" s="168"/>
      <c r="D235" s="168"/>
      <c r="E235" s="168"/>
      <c r="F235" s="168"/>
      <c r="G235" s="168"/>
      <c r="H235" s="168"/>
      <c r="I235" s="168"/>
      <c r="J235" s="168"/>
    </row>
    <row r="236" spans="1:10" ht="14.25">
      <c r="A236" s="172" t="s">
        <v>130</v>
      </c>
      <c r="B236" s="173">
        <v>61.3</v>
      </c>
      <c r="C236" s="168"/>
      <c r="D236" s="168"/>
      <c r="E236" s="168"/>
      <c r="F236" s="168"/>
      <c r="G236" s="168"/>
      <c r="H236" s="168"/>
      <c r="I236" s="168"/>
      <c r="J236" s="168"/>
    </row>
    <row r="237" spans="1:10" ht="14.25">
      <c r="A237" s="172" t="s">
        <v>131</v>
      </c>
      <c r="B237" s="173">
        <v>41.6</v>
      </c>
      <c r="C237" s="168"/>
      <c r="D237" s="168"/>
      <c r="E237" s="168"/>
      <c r="F237" s="168"/>
      <c r="G237" s="168"/>
      <c r="H237" s="168"/>
      <c r="I237" s="168"/>
      <c r="J237" s="168"/>
    </row>
    <row r="238" spans="1:10" ht="14.25">
      <c r="A238" s="172" t="s">
        <v>132</v>
      </c>
      <c r="B238" s="173">
        <v>58.7</v>
      </c>
      <c r="C238" s="168"/>
      <c r="D238" s="168"/>
      <c r="E238" s="168"/>
      <c r="F238" s="168"/>
      <c r="G238" s="168"/>
      <c r="H238" s="168"/>
      <c r="I238" s="168"/>
      <c r="J238" s="168"/>
    </row>
    <row r="239" spans="1:10" ht="14.25">
      <c r="A239" s="172" t="s">
        <v>133</v>
      </c>
      <c r="B239" s="173">
        <v>76.5</v>
      </c>
      <c r="C239" s="168"/>
      <c r="D239" s="168"/>
      <c r="E239" s="168"/>
      <c r="F239" s="168"/>
      <c r="G239" s="168"/>
      <c r="H239" s="168"/>
      <c r="I239" s="168"/>
      <c r="J239" s="168"/>
    </row>
    <row r="240" spans="1:10" ht="14.25">
      <c r="A240" s="172" t="s">
        <v>134</v>
      </c>
      <c r="B240" s="173">
        <v>75.8</v>
      </c>
      <c r="C240" s="168"/>
      <c r="D240" s="168"/>
      <c r="E240" s="168"/>
      <c r="F240" s="168"/>
      <c r="G240" s="168"/>
      <c r="H240" s="168"/>
      <c r="I240" s="168"/>
      <c r="J240" s="168"/>
    </row>
    <row r="241" spans="1:10" ht="14.25">
      <c r="A241" s="172" t="s">
        <v>135</v>
      </c>
      <c r="B241" s="173">
        <v>61.8</v>
      </c>
      <c r="C241" s="168"/>
      <c r="D241" s="168"/>
      <c r="E241" s="168"/>
      <c r="F241" s="168"/>
      <c r="G241" s="168"/>
      <c r="H241" s="168"/>
      <c r="I241" s="168"/>
      <c r="J241" s="168"/>
    </row>
    <row r="242" spans="1:10" ht="14.25">
      <c r="A242" s="172" t="s">
        <v>136</v>
      </c>
      <c r="B242" s="173">
        <v>41.7</v>
      </c>
      <c r="C242" s="168"/>
      <c r="D242" s="168"/>
      <c r="E242" s="168"/>
      <c r="F242" s="168"/>
      <c r="G242" s="168"/>
      <c r="H242" s="168"/>
      <c r="I242" s="168"/>
      <c r="J242" s="168"/>
    </row>
    <row r="243" spans="1:10" ht="14.25">
      <c r="A243" s="172" t="s">
        <v>137</v>
      </c>
      <c r="B243" s="173">
        <v>58.9</v>
      </c>
      <c r="C243" s="168"/>
      <c r="D243" s="168"/>
      <c r="E243" s="168"/>
      <c r="F243" s="168"/>
      <c r="G243" s="168"/>
      <c r="H243" s="168"/>
      <c r="I243" s="168"/>
      <c r="J243" s="168"/>
    </row>
    <row r="244" spans="1:10" ht="14.25">
      <c r="A244" s="172" t="s">
        <v>138</v>
      </c>
      <c r="B244" s="173">
        <v>76.9</v>
      </c>
      <c r="C244" s="168"/>
      <c r="D244" s="168"/>
      <c r="E244" s="168"/>
      <c r="F244" s="168"/>
      <c r="G244" s="168"/>
      <c r="H244" s="168"/>
      <c r="I244" s="168"/>
      <c r="J244" s="168"/>
    </row>
    <row r="245" spans="1:10" ht="14.25">
      <c r="A245" s="172" t="s">
        <v>139</v>
      </c>
      <c r="B245" s="173">
        <v>61.6</v>
      </c>
      <c r="C245" s="168"/>
      <c r="D245" s="168"/>
      <c r="E245" s="168"/>
      <c r="F245" s="168"/>
      <c r="G245" s="168"/>
      <c r="H245" s="168"/>
      <c r="I245" s="168"/>
      <c r="J245" s="168"/>
    </row>
    <row r="246" spans="1:10" ht="14.25">
      <c r="A246" s="172" t="s">
        <v>140</v>
      </c>
      <c r="B246" s="173">
        <v>41.9</v>
      </c>
      <c r="C246" s="168"/>
      <c r="D246" s="168"/>
      <c r="E246" s="168"/>
      <c r="F246" s="168"/>
      <c r="G246" s="168"/>
      <c r="H246" s="168"/>
      <c r="I246" s="168"/>
      <c r="J246" s="168"/>
    </row>
    <row r="247" spans="1:10" ht="14.25">
      <c r="A247" s="172" t="s">
        <v>141</v>
      </c>
      <c r="B247" s="173">
        <v>58.7</v>
      </c>
      <c r="C247" s="168"/>
      <c r="D247" s="168"/>
      <c r="E247" s="168"/>
      <c r="F247" s="168"/>
      <c r="G247" s="168"/>
      <c r="H247" s="168"/>
      <c r="I247" s="168"/>
      <c r="J247" s="168"/>
    </row>
    <row r="248" spans="1:10" ht="14.25">
      <c r="A248" s="172" t="s">
        <v>142</v>
      </c>
      <c r="B248" s="173">
        <v>76.8</v>
      </c>
      <c r="C248" s="168"/>
      <c r="D248" s="168"/>
      <c r="E248" s="168"/>
      <c r="F248" s="168"/>
      <c r="G248" s="168"/>
      <c r="H248" s="168"/>
      <c r="I248" s="168"/>
      <c r="J248" s="168"/>
    </row>
    <row r="249" spans="1:10" ht="14.25">
      <c r="A249" s="172" t="s">
        <v>143</v>
      </c>
      <c r="B249" s="173">
        <v>61.5</v>
      </c>
      <c r="C249" s="168"/>
      <c r="D249" s="168"/>
      <c r="E249" s="168"/>
      <c r="F249" s="168"/>
      <c r="G249" s="168"/>
      <c r="H249" s="168"/>
      <c r="I249" s="168"/>
      <c r="J249" s="168"/>
    </row>
    <row r="250" spans="1:10" ht="14.25">
      <c r="A250" s="172" t="s">
        <v>144</v>
      </c>
      <c r="B250" s="173">
        <v>41.7</v>
      </c>
      <c r="C250" s="168"/>
      <c r="D250" s="168"/>
      <c r="E250" s="168"/>
      <c r="F250" s="168"/>
      <c r="G250" s="168"/>
      <c r="H250" s="168"/>
      <c r="I250" s="168"/>
      <c r="J250" s="168"/>
    </row>
    <row r="251" spans="1:10" ht="14.25">
      <c r="A251" s="172" t="s">
        <v>145</v>
      </c>
      <c r="B251" s="173">
        <v>61.2</v>
      </c>
      <c r="C251" s="168"/>
      <c r="D251" s="168"/>
      <c r="E251" s="168"/>
      <c r="F251" s="168"/>
      <c r="G251" s="168"/>
      <c r="H251" s="168"/>
      <c r="I251" s="168"/>
      <c r="J251" s="168"/>
    </row>
    <row r="252" spans="1:10" ht="14.25">
      <c r="A252" s="172" t="s">
        <v>146</v>
      </c>
      <c r="B252" s="173">
        <v>58.8</v>
      </c>
      <c r="C252" s="168"/>
      <c r="D252" s="168"/>
      <c r="E252" s="168"/>
      <c r="F252" s="168"/>
      <c r="G252" s="168"/>
      <c r="H252" s="168"/>
      <c r="I252" s="168"/>
      <c r="J252" s="168"/>
    </row>
    <row r="253" spans="1:10" ht="14.25">
      <c r="A253" s="172" t="s">
        <v>147</v>
      </c>
      <c r="B253" s="173">
        <v>76.8</v>
      </c>
      <c r="C253" s="168"/>
      <c r="D253" s="168"/>
      <c r="E253" s="168"/>
      <c r="F253" s="168"/>
      <c r="G253" s="168"/>
      <c r="H253" s="168"/>
      <c r="I253" s="168"/>
      <c r="J253" s="168"/>
    </row>
    <row r="254" spans="1:10" ht="14.25">
      <c r="A254" s="172" t="s">
        <v>148</v>
      </c>
      <c r="B254" s="173">
        <v>61.7</v>
      </c>
      <c r="C254" s="168"/>
      <c r="D254" s="168"/>
      <c r="E254" s="168"/>
      <c r="F254" s="168"/>
      <c r="G254" s="168"/>
      <c r="H254" s="168"/>
      <c r="I254" s="168"/>
      <c r="J254" s="168"/>
    </row>
    <row r="255" spans="1:10" ht="14.25">
      <c r="A255" s="172" t="s">
        <v>149</v>
      </c>
      <c r="B255" s="173">
        <v>41.9</v>
      </c>
      <c r="C255" s="168"/>
      <c r="D255" s="168"/>
      <c r="E255" s="168"/>
      <c r="F255" s="168"/>
      <c r="G255" s="168"/>
      <c r="H255" s="168"/>
      <c r="I255" s="168"/>
      <c r="J255" s="168"/>
    </row>
    <row r="256" spans="1:10" ht="14.25">
      <c r="A256" s="172" t="s">
        <v>150</v>
      </c>
      <c r="B256" s="173">
        <v>58.9</v>
      </c>
      <c r="C256" s="168"/>
      <c r="D256" s="168"/>
      <c r="E256" s="168"/>
      <c r="F256" s="168"/>
      <c r="G256" s="168"/>
      <c r="H256" s="168"/>
      <c r="I256" s="168"/>
      <c r="J256" s="168"/>
    </row>
    <row r="257" spans="1:10" ht="14.25">
      <c r="A257" s="172" t="s">
        <v>151</v>
      </c>
      <c r="B257" s="173">
        <v>76.8</v>
      </c>
      <c r="C257" s="168"/>
      <c r="D257" s="168"/>
      <c r="E257" s="168"/>
      <c r="F257" s="168"/>
      <c r="G257" s="168"/>
      <c r="H257" s="168"/>
      <c r="I257" s="168"/>
      <c r="J257" s="168"/>
    </row>
    <row r="258" spans="1:10" ht="14.25">
      <c r="A258" s="172" t="s">
        <v>152</v>
      </c>
      <c r="B258" s="173">
        <v>61.5</v>
      </c>
      <c r="C258" s="168"/>
      <c r="D258" s="168"/>
      <c r="E258" s="168"/>
      <c r="F258" s="168"/>
      <c r="G258" s="168"/>
      <c r="H258" s="168"/>
      <c r="I258" s="168"/>
      <c r="J258" s="168"/>
    </row>
    <row r="259" spans="1:10" ht="14.25">
      <c r="A259" s="172" t="s">
        <v>153</v>
      </c>
      <c r="B259" s="173">
        <v>41.7</v>
      </c>
      <c r="C259" s="168"/>
      <c r="D259" s="168"/>
      <c r="E259" s="168"/>
      <c r="F259" s="168"/>
      <c r="G259" s="168"/>
      <c r="H259" s="168"/>
      <c r="I259" s="168"/>
      <c r="J259" s="168"/>
    </row>
    <row r="260" spans="1:10" ht="14.25">
      <c r="A260" s="172" t="s">
        <v>154</v>
      </c>
      <c r="B260" s="173">
        <v>59</v>
      </c>
      <c r="C260" s="168"/>
      <c r="D260" s="168"/>
      <c r="E260" s="168"/>
      <c r="F260" s="168"/>
      <c r="G260" s="168"/>
      <c r="H260" s="168"/>
      <c r="I260" s="168"/>
      <c r="J260" s="168"/>
    </row>
    <row r="261" spans="1:10" ht="14.25">
      <c r="A261" s="172" t="s">
        <v>155</v>
      </c>
      <c r="B261" s="173">
        <v>76.9</v>
      </c>
      <c r="C261" s="168"/>
      <c r="D261" s="168"/>
      <c r="E261" s="168"/>
      <c r="F261" s="168"/>
      <c r="G261" s="168"/>
      <c r="H261" s="168"/>
      <c r="I261" s="168"/>
      <c r="J261" s="168"/>
    </row>
    <row r="262" spans="1:10" ht="14.25">
      <c r="A262" s="172" t="s">
        <v>156</v>
      </c>
      <c r="B262" s="173">
        <v>41.3</v>
      </c>
      <c r="C262" s="168"/>
      <c r="D262" s="168"/>
      <c r="E262" s="168"/>
      <c r="F262" s="168"/>
      <c r="G262" s="168"/>
      <c r="H262" s="168"/>
      <c r="I262" s="168"/>
      <c r="J262" s="168"/>
    </row>
    <row r="263" spans="1:10" ht="14.25">
      <c r="A263" s="172" t="s">
        <v>157</v>
      </c>
      <c r="B263" s="173">
        <v>61.5</v>
      </c>
      <c r="C263" s="168"/>
      <c r="D263" s="168"/>
      <c r="E263" s="168"/>
      <c r="F263" s="168"/>
      <c r="G263" s="168"/>
      <c r="H263" s="168"/>
      <c r="I263" s="168"/>
      <c r="J263" s="168"/>
    </row>
    <row r="264" spans="1:10" ht="14.25">
      <c r="A264" s="172" t="s">
        <v>158</v>
      </c>
      <c r="B264" s="173">
        <v>41.6</v>
      </c>
      <c r="C264" s="168"/>
      <c r="D264" s="168"/>
      <c r="E264" s="168"/>
      <c r="F264" s="168"/>
      <c r="G264" s="168"/>
      <c r="H264" s="168"/>
      <c r="I264" s="168"/>
      <c r="J264" s="168"/>
    </row>
    <row r="265" spans="1:10" ht="14.25">
      <c r="A265" s="172" t="s">
        <v>159</v>
      </c>
      <c r="B265" s="173">
        <v>58.8</v>
      </c>
      <c r="C265" s="168"/>
      <c r="D265" s="168"/>
      <c r="E265" s="168"/>
      <c r="F265" s="168"/>
      <c r="G265" s="168"/>
      <c r="H265" s="168"/>
      <c r="I265" s="168"/>
      <c r="J265" s="168"/>
    </row>
    <row r="266" spans="1:10" ht="14.25">
      <c r="A266" s="172" t="s">
        <v>160</v>
      </c>
      <c r="B266" s="173">
        <v>76.6</v>
      </c>
      <c r="C266" s="168"/>
      <c r="D266" s="168"/>
      <c r="E266" s="168"/>
      <c r="F266" s="168"/>
      <c r="G266" s="168"/>
      <c r="H266" s="168"/>
      <c r="I266" s="168"/>
      <c r="J266" s="168"/>
    </row>
    <row r="267" spans="1:10" ht="14.25">
      <c r="A267" s="172" t="s">
        <v>161</v>
      </c>
      <c r="B267" s="173">
        <v>61.6</v>
      </c>
      <c r="C267" s="168"/>
      <c r="D267" s="168"/>
      <c r="E267" s="168"/>
      <c r="F267" s="168"/>
      <c r="G267" s="168"/>
      <c r="H267" s="168"/>
      <c r="I267" s="168"/>
      <c r="J267" s="168"/>
    </row>
    <row r="268" spans="1:10" ht="14.25">
      <c r="A268" s="172" t="s">
        <v>162</v>
      </c>
      <c r="B268" s="173">
        <v>41.6</v>
      </c>
      <c r="C268" s="168"/>
      <c r="D268" s="168"/>
      <c r="E268" s="168"/>
      <c r="F268" s="168"/>
      <c r="G268" s="168"/>
      <c r="H268" s="168"/>
      <c r="I268" s="168"/>
      <c r="J268" s="168"/>
    </row>
    <row r="269" spans="1:10" ht="14.25">
      <c r="A269" s="172" t="s">
        <v>163</v>
      </c>
      <c r="B269" s="173">
        <v>59</v>
      </c>
      <c r="C269" s="168"/>
      <c r="D269" s="168"/>
      <c r="E269" s="168"/>
      <c r="F269" s="168"/>
      <c r="G269" s="168"/>
      <c r="H269" s="168"/>
      <c r="I269" s="168"/>
      <c r="J269" s="168"/>
    </row>
    <row r="270" spans="1:10" ht="14.25">
      <c r="A270" s="172" t="s">
        <v>164</v>
      </c>
      <c r="B270" s="173">
        <v>76.8</v>
      </c>
      <c r="C270" s="168"/>
      <c r="D270" s="168"/>
      <c r="E270" s="168"/>
      <c r="F270" s="168"/>
      <c r="G270" s="168"/>
      <c r="H270" s="168"/>
      <c r="I270" s="168"/>
      <c r="J270" s="168"/>
    </row>
    <row r="271" spans="1:10" ht="14.25">
      <c r="A271" s="172" t="s">
        <v>165</v>
      </c>
      <c r="B271" s="173">
        <v>61.4</v>
      </c>
      <c r="C271" s="168"/>
      <c r="D271" s="168"/>
      <c r="E271" s="168"/>
      <c r="F271" s="168"/>
      <c r="G271" s="168"/>
      <c r="H271" s="168"/>
      <c r="I271" s="168"/>
      <c r="J271" s="168"/>
    </row>
    <row r="272" spans="1:10" ht="14.25">
      <c r="A272" s="172" t="s">
        <v>166</v>
      </c>
      <c r="B272" s="173">
        <v>41.9</v>
      </c>
      <c r="C272" s="168"/>
      <c r="D272" s="168"/>
      <c r="E272" s="168"/>
      <c r="F272" s="168"/>
      <c r="G272" s="168"/>
      <c r="H272" s="168"/>
      <c r="I272" s="168"/>
      <c r="J272" s="168"/>
    </row>
    <row r="273" spans="1:10" ht="14.25">
      <c r="A273" s="172" t="s">
        <v>167</v>
      </c>
      <c r="B273" s="173">
        <v>58.2</v>
      </c>
      <c r="C273" s="168"/>
      <c r="D273" s="168"/>
      <c r="E273" s="168"/>
      <c r="F273" s="168"/>
      <c r="G273" s="168"/>
      <c r="H273" s="168"/>
      <c r="I273" s="168"/>
      <c r="J273" s="168"/>
    </row>
    <row r="274" spans="1:10" ht="14.25">
      <c r="A274" s="172" t="s">
        <v>168</v>
      </c>
      <c r="B274" s="173">
        <v>58.5</v>
      </c>
      <c r="C274" s="168"/>
      <c r="D274" s="168"/>
      <c r="E274" s="168"/>
      <c r="F274" s="168"/>
      <c r="G274" s="168"/>
      <c r="H274" s="168"/>
      <c r="I274" s="168"/>
      <c r="J274" s="168"/>
    </row>
    <row r="275" spans="1:10" ht="14.25">
      <c r="A275" s="172" t="s">
        <v>169</v>
      </c>
      <c r="B275" s="173">
        <v>76.3</v>
      </c>
      <c r="C275" s="168"/>
      <c r="D275" s="168"/>
      <c r="E275" s="168"/>
      <c r="F275" s="168"/>
      <c r="G275" s="168"/>
      <c r="H275" s="168"/>
      <c r="I275" s="168"/>
      <c r="J275" s="168"/>
    </row>
    <row r="276" spans="1:10" ht="14.25">
      <c r="A276" s="172" t="s">
        <v>170</v>
      </c>
      <c r="B276" s="173">
        <v>61.5</v>
      </c>
      <c r="C276" s="168"/>
      <c r="D276" s="168"/>
      <c r="E276" s="168"/>
      <c r="F276" s="168"/>
      <c r="G276" s="168"/>
      <c r="H276" s="168"/>
      <c r="I276" s="168"/>
      <c r="J276" s="168"/>
    </row>
    <row r="277" spans="1:10" ht="14.25">
      <c r="A277" s="172" t="s">
        <v>171</v>
      </c>
      <c r="B277" s="173">
        <v>41.9</v>
      </c>
      <c r="C277" s="168"/>
      <c r="D277" s="168"/>
      <c r="E277" s="168"/>
      <c r="F277" s="168"/>
      <c r="G277" s="168"/>
      <c r="H277" s="168"/>
      <c r="I277" s="168"/>
      <c r="J277" s="168"/>
    </row>
    <row r="278" spans="1:10" ht="14.25">
      <c r="A278" s="172" t="s">
        <v>172</v>
      </c>
      <c r="B278" s="173">
        <v>58.4</v>
      </c>
      <c r="C278" s="168"/>
      <c r="D278" s="168"/>
      <c r="E278" s="168"/>
      <c r="F278" s="168"/>
      <c r="G278" s="168"/>
      <c r="H278" s="168"/>
      <c r="I278" s="168"/>
      <c r="J278" s="168"/>
    </row>
    <row r="279" spans="1:10" ht="14.25">
      <c r="A279" s="172" t="s">
        <v>173</v>
      </c>
      <c r="B279" s="173">
        <v>76.6</v>
      </c>
      <c r="C279" s="168"/>
      <c r="D279" s="168"/>
      <c r="E279" s="168"/>
      <c r="F279" s="168"/>
      <c r="G279" s="168"/>
      <c r="H279" s="168"/>
      <c r="I279" s="168"/>
      <c r="J279" s="168"/>
    </row>
    <row r="280" spans="1:10" ht="14.25">
      <c r="A280" s="172" t="s">
        <v>174</v>
      </c>
      <c r="B280" s="173">
        <v>61.5</v>
      </c>
      <c r="C280" s="168"/>
      <c r="D280" s="168"/>
      <c r="E280" s="168"/>
      <c r="F280" s="168"/>
      <c r="G280" s="168"/>
      <c r="H280" s="168"/>
      <c r="I280" s="168"/>
      <c r="J280" s="168"/>
    </row>
    <row r="281" spans="1:10" ht="14.25">
      <c r="A281" s="172" t="s">
        <v>175</v>
      </c>
      <c r="B281" s="173">
        <v>41.7</v>
      </c>
      <c r="C281" s="168"/>
      <c r="D281" s="168"/>
      <c r="E281" s="168"/>
      <c r="F281" s="168"/>
      <c r="G281" s="168"/>
      <c r="H281" s="168"/>
      <c r="I281" s="168"/>
      <c r="J281" s="168"/>
    </row>
    <row r="282" spans="1:10" ht="14.25">
      <c r="A282" s="172" t="s">
        <v>176</v>
      </c>
      <c r="B282" s="173">
        <v>58.5</v>
      </c>
      <c r="C282" s="168"/>
      <c r="D282" s="168"/>
      <c r="E282" s="168"/>
      <c r="F282" s="168"/>
      <c r="G282" s="168"/>
      <c r="H282" s="168"/>
      <c r="I282" s="168"/>
      <c r="J282" s="168"/>
    </row>
    <row r="283" spans="1:10" ht="14.25">
      <c r="A283" s="172" t="s">
        <v>177</v>
      </c>
      <c r="B283" s="173">
        <v>76.6</v>
      </c>
      <c r="C283" s="168"/>
      <c r="D283" s="168"/>
      <c r="E283" s="168"/>
      <c r="F283" s="168"/>
      <c r="G283" s="168"/>
      <c r="H283" s="168"/>
      <c r="I283" s="168"/>
      <c r="J283" s="168"/>
    </row>
    <row r="284" spans="1:10" ht="14.25">
      <c r="A284" s="172" t="s">
        <v>178</v>
      </c>
      <c r="B284" s="173">
        <v>75.7</v>
      </c>
      <c r="C284" s="168"/>
      <c r="D284" s="168"/>
      <c r="E284" s="168"/>
      <c r="F284" s="168"/>
      <c r="G284" s="168"/>
      <c r="H284" s="168"/>
      <c r="I284" s="168"/>
      <c r="J284" s="168"/>
    </row>
    <row r="285" spans="1:10" ht="14.25">
      <c r="A285" s="172" t="s">
        <v>179</v>
      </c>
      <c r="B285" s="173">
        <v>61.5</v>
      </c>
      <c r="C285" s="168"/>
      <c r="D285" s="168"/>
      <c r="E285" s="168"/>
      <c r="F285" s="168"/>
      <c r="G285" s="168"/>
      <c r="H285" s="168"/>
      <c r="I285" s="168"/>
      <c r="J285" s="168"/>
    </row>
    <row r="286" spans="1:10" ht="14.25">
      <c r="A286" s="172" t="s">
        <v>180</v>
      </c>
      <c r="B286" s="173">
        <v>41.8</v>
      </c>
      <c r="C286" s="168"/>
      <c r="D286" s="168"/>
      <c r="E286" s="168"/>
      <c r="F286" s="168"/>
      <c r="G286" s="168"/>
      <c r="H286" s="168"/>
      <c r="I286" s="168"/>
      <c r="J286" s="168"/>
    </row>
    <row r="287" spans="1:10" ht="14.25">
      <c r="A287" s="172" t="s">
        <v>181</v>
      </c>
      <c r="B287" s="173">
        <v>58.7</v>
      </c>
      <c r="C287" s="168"/>
      <c r="D287" s="168"/>
      <c r="E287" s="168"/>
      <c r="F287" s="168"/>
      <c r="G287" s="168"/>
      <c r="H287" s="168"/>
      <c r="I287" s="168"/>
      <c r="J287" s="168"/>
    </row>
    <row r="288" spans="1:10" ht="14.25">
      <c r="A288" s="172" t="s">
        <v>182</v>
      </c>
      <c r="B288" s="173">
        <v>76.6</v>
      </c>
      <c r="C288" s="168"/>
      <c r="D288" s="168"/>
      <c r="E288" s="168"/>
      <c r="F288" s="168"/>
      <c r="G288" s="168"/>
      <c r="H288" s="168"/>
      <c r="I288" s="168"/>
      <c r="J288" s="168"/>
    </row>
    <row r="289" spans="1:10" ht="14.25">
      <c r="A289" s="172" t="s">
        <v>183</v>
      </c>
      <c r="B289" s="173">
        <v>61.6</v>
      </c>
      <c r="C289" s="168"/>
      <c r="D289" s="168"/>
      <c r="E289" s="168"/>
      <c r="F289" s="168"/>
      <c r="G289" s="168"/>
      <c r="H289" s="168"/>
      <c r="I289" s="168"/>
      <c r="J289" s="168"/>
    </row>
    <row r="290" spans="1:10" ht="14.25">
      <c r="A290" s="172" t="s">
        <v>184</v>
      </c>
      <c r="B290" s="173">
        <v>41.6</v>
      </c>
      <c r="C290" s="168"/>
      <c r="D290" s="168"/>
      <c r="E290" s="168"/>
      <c r="F290" s="168"/>
      <c r="G290" s="168"/>
      <c r="H290" s="168"/>
      <c r="I290" s="168"/>
      <c r="J290" s="168"/>
    </row>
    <row r="291" spans="1:10" ht="14.25">
      <c r="A291" s="172" t="s">
        <v>185</v>
      </c>
      <c r="B291" s="173">
        <v>58.6</v>
      </c>
      <c r="C291" s="168"/>
      <c r="D291" s="168"/>
      <c r="E291" s="168"/>
      <c r="F291" s="168"/>
      <c r="G291" s="168"/>
      <c r="H291" s="168"/>
      <c r="I291" s="168"/>
      <c r="J291" s="168"/>
    </row>
    <row r="292" spans="1:10" ht="14.25">
      <c r="A292" s="172" t="s">
        <v>186</v>
      </c>
      <c r="B292" s="173">
        <v>77.6</v>
      </c>
      <c r="C292" s="168"/>
      <c r="D292" s="168"/>
      <c r="E292" s="168"/>
      <c r="F292" s="168"/>
      <c r="G292" s="168"/>
      <c r="H292" s="168"/>
      <c r="I292" s="168"/>
      <c r="J292" s="168"/>
    </row>
    <row r="293" spans="1:10" ht="14.25">
      <c r="A293" s="172" t="s">
        <v>187</v>
      </c>
      <c r="B293" s="173">
        <v>60.7</v>
      </c>
      <c r="C293" s="168"/>
      <c r="D293" s="168"/>
      <c r="E293" s="168"/>
      <c r="F293" s="168"/>
      <c r="G293" s="168"/>
      <c r="H293" s="168"/>
      <c r="I293" s="168"/>
      <c r="J293" s="168"/>
    </row>
    <row r="294" spans="1:10" ht="14.25">
      <c r="A294" s="172" t="s">
        <v>188</v>
      </c>
      <c r="B294" s="173">
        <v>41.2</v>
      </c>
      <c r="C294" s="168"/>
      <c r="D294" s="168"/>
      <c r="E294" s="168"/>
      <c r="F294" s="168"/>
      <c r="G294" s="168"/>
      <c r="H294" s="168"/>
      <c r="I294" s="168"/>
      <c r="J294" s="168"/>
    </row>
    <row r="295" spans="1:10" ht="30">
      <c r="A295" s="172" t="s">
        <v>1137</v>
      </c>
      <c r="B295" s="173">
        <v>92.4</v>
      </c>
      <c r="C295" s="168"/>
      <c r="D295" s="168"/>
      <c r="E295" s="168"/>
      <c r="F295" s="168"/>
      <c r="G295" s="168"/>
      <c r="H295" s="168"/>
      <c r="I295" s="168"/>
      <c r="J295" s="168"/>
    </row>
    <row r="296" spans="1:10" ht="30">
      <c r="A296" s="172" t="s">
        <v>1138</v>
      </c>
      <c r="B296" s="173">
        <v>185.4</v>
      </c>
      <c r="C296" s="168"/>
      <c r="D296" s="168"/>
      <c r="E296" s="168"/>
      <c r="F296" s="168"/>
      <c r="G296" s="168"/>
      <c r="H296" s="168"/>
      <c r="I296" s="168"/>
      <c r="J296" s="168"/>
    </row>
    <row r="297" spans="1:10" ht="30">
      <c r="A297" s="172" t="s">
        <v>1139</v>
      </c>
      <c r="B297" s="173">
        <v>175.6</v>
      </c>
      <c r="C297" s="168"/>
      <c r="D297" s="168"/>
      <c r="E297" s="168"/>
      <c r="F297" s="168"/>
      <c r="G297" s="168"/>
      <c r="H297" s="168"/>
      <c r="I297" s="168"/>
      <c r="J297" s="168"/>
    </row>
    <row r="298" spans="1:10" ht="30">
      <c r="A298" s="172" t="s">
        <v>1140</v>
      </c>
      <c r="B298" s="173">
        <v>103.9</v>
      </c>
      <c r="C298" s="168"/>
      <c r="D298" s="168"/>
      <c r="E298" s="168"/>
      <c r="F298" s="168"/>
      <c r="G298" s="168"/>
      <c r="H298" s="168"/>
      <c r="I298" s="168"/>
      <c r="J298" s="168"/>
    </row>
    <row r="299" spans="1:10" ht="14.25">
      <c r="A299" s="172" t="s">
        <v>196</v>
      </c>
      <c r="B299" s="174"/>
      <c r="C299" s="168"/>
      <c r="D299" s="168"/>
      <c r="E299" s="168"/>
      <c r="F299" s="168"/>
      <c r="G299" s="168"/>
      <c r="H299" s="168"/>
      <c r="I299" s="168"/>
      <c r="J299" s="168"/>
    </row>
    <row r="300" spans="1:10" ht="14.25">
      <c r="A300" s="172" t="s">
        <v>197</v>
      </c>
      <c r="B300" s="174"/>
      <c r="C300" s="168"/>
      <c r="D300" s="168"/>
      <c r="E300" s="168"/>
      <c r="F300" s="168"/>
      <c r="G300" s="168"/>
      <c r="H300" s="168"/>
      <c r="I300" s="168"/>
      <c r="J300" s="168"/>
    </row>
    <row r="301" spans="1:10" ht="14.25">
      <c r="A301" s="172" t="s">
        <v>198</v>
      </c>
      <c r="B301" s="174"/>
      <c r="C301" s="168"/>
      <c r="D301" s="168"/>
      <c r="E301" s="168"/>
      <c r="F301" s="168"/>
      <c r="G301" s="168"/>
      <c r="H301" s="168"/>
      <c r="I301" s="168"/>
      <c r="J301" s="168"/>
    </row>
    <row r="302" spans="1:10" ht="14.25">
      <c r="A302" s="175" t="s">
        <v>199</v>
      </c>
      <c r="B302" s="176">
        <v>17799.3</v>
      </c>
      <c r="C302" s="168"/>
      <c r="D302" s="168"/>
      <c r="E302" s="168"/>
      <c r="F302" s="168"/>
      <c r="G302" s="168"/>
      <c r="H302" s="168"/>
      <c r="I302" s="168"/>
      <c r="J302" s="168"/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152"/>
  <sheetViews>
    <sheetView zoomScalePageLayoutView="0" workbookViewId="0" topLeftCell="H1">
      <selection activeCell="P12" sqref="P12"/>
    </sheetView>
  </sheetViews>
  <sheetFormatPr defaultColWidth="9.140625" defaultRowHeight="15"/>
  <cols>
    <col min="2" max="2" width="32.00390625" style="74" customWidth="1"/>
    <col min="3" max="3" width="11.57421875" style="74" customWidth="1"/>
    <col min="16" max="16" width="9.140625" style="0" bestFit="1" customWidth="1"/>
  </cols>
  <sheetData>
    <row r="1" spans="1:18" ht="15">
      <c r="A1" s="152"/>
      <c r="B1" s="159" t="s">
        <v>200</v>
      </c>
      <c r="C1" s="160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</row>
    <row r="2" spans="1:18" ht="14.25">
      <c r="A2" s="152"/>
      <c r="B2" s="161" t="s">
        <v>201</v>
      </c>
      <c r="C2" s="160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</row>
    <row r="3" spans="1:18" ht="14.25">
      <c r="A3" s="152"/>
      <c r="B3" s="161" t="s">
        <v>202</v>
      </c>
      <c r="C3" s="160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</row>
    <row r="4" spans="1:18" ht="14.25">
      <c r="A4" s="152"/>
      <c r="B4" s="161" t="s">
        <v>203</v>
      </c>
      <c r="C4" s="160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</row>
    <row r="5" spans="1:18" ht="14.25">
      <c r="A5" s="152"/>
      <c r="B5" s="161" t="s">
        <v>204</v>
      </c>
      <c r="C5" s="160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</row>
    <row r="6" spans="1:18" ht="14.25" customHeight="1">
      <c r="A6" s="152"/>
      <c r="B6" s="166" t="s">
        <v>205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</row>
    <row r="7" spans="1:18" ht="14.25" customHeight="1">
      <c r="A7" s="152"/>
      <c r="B7" s="166" t="s">
        <v>206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52"/>
      <c r="R7" s="152"/>
    </row>
    <row r="8" spans="1:18" ht="14.25">
      <c r="A8" s="152"/>
      <c r="B8" s="161" t="s">
        <v>400</v>
      </c>
      <c r="C8" s="160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</row>
    <row r="9" spans="1:18" ht="14.25">
      <c r="A9" s="152"/>
      <c r="B9" s="160"/>
      <c r="C9" s="160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</row>
    <row r="10" spans="1:18" ht="20.25">
      <c r="A10" s="152"/>
      <c r="B10" s="162" t="s">
        <v>208</v>
      </c>
      <c r="C10" s="163"/>
      <c r="D10" s="153" t="s">
        <v>209</v>
      </c>
      <c r="E10" s="153" t="s">
        <v>210</v>
      </c>
      <c r="F10" s="153" t="s">
        <v>211</v>
      </c>
      <c r="G10" s="153" t="s">
        <v>212</v>
      </c>
      <c r="H10" s="153" t="s">
        <v>213</v>
      </c>
      <c r="I10" s="153" t="s">
        <v>214</v>
      </c>
      <c r="J10" s="153" t="s">
        <v>215</v>
      </c>
      <c r="K10" s="153" t="s">
        <v>216</v>
      </c>
      <c r="L10" s="153" t="s">
        <v>217</v>
      </c>
      <c r="M10" s="153" t="s">
        <v>218</v>
      </c>
      <c r="N10" s="153" t="s">
        <v>219</v>
      </c>
      <c r="O10" s="153" t="s">
        <v>220</v>
      </c>
      <c r="P10" s="154" t="s">
        <v>221</v>
      </c>
      <c r="Q10" s="152"/>
      <c r="R10" s="152"/>
    </row>
    <row r="11" spans="1:18" ht="30">
      <c r="A11" s="152"/>
      <c r="B11" s="162" t="s">
        <v>222</v>
      </c>
      <c r="C11" s="162" t="s">
        <v>223</v>
      </c>
      <c r="D11" s="154" t="s">
        <v>224</v>
      </c>
      <c r="E11" s="154" t="s">
        <v>224</v>
      </c>
      <c r="F11" s="154" t="s">
        <v>224</v>
      </c>
      <c r="G11" s="154" t="s">
        <v>224</v>
      </c>
      <c r="H11" s="154" t="s">
        <v>224</v>
      </c>
      <c r="I11" s="154" t="s">
        <v>224</v>
      </c>
      <c r="J11" s="154" t="s">
        <v>224</v>
      </c>
      <c r="K11" s="154" t="s">
        <v>224</v>
      </c>
      <c r="L11" s="154" t="s">
        <v>224</v>
      </c>
      <c r="M11" s="154" t="s">
        <v>224</v>
      </c>
      <c r="N11" s="154" t="s">
        <v>224</v>
      </c>
      <c r="O11" s="154" t="s">
        <v>224</v>
      </c>
      <c r="P11" s="154" t="s">
        <v>224</v>
      </c>
      <c r="Q11" s="152"/>
      <c r="R11" s="152"/>
    </row>
    <row r="12" spans="1:18" ht="21">
      <c r="A12" s="152"/>
      <c r="B12" s="164" t="s">
        <v>858</v>
      </c>
      <c r="C12" s="164"/>
      <c r="D12" s="155">
        <v>242071.57</v>
      </c>
      <c r="E12" s="155">
        <v>242071.57</v>
      </c>
      <c r="F12" s="155">
        <v>242071.57</v>
      </c>
      <c r="G12" s="155">
        <v>242071.57</v>
      </c>
      <c r="H12" s="155">
        <v>242071.57</v>
      </c>
      <c r="I12" s="155">
        <v>242071.56</v>
      </c>
      <c r="J12" s="155">
        <v>242071.57</v>
      </c>
      <c r="K12" s="155">
        <v>242071.81</v>
      </c>
      <c r="L12" s="155">
        <v>242071.58</v>
      </c>
      <c r="M12" s="155">
        <v>242071.57</v>
      </c>
      <c r="N12" s="155">
        <v>242071.57</v>
      </c>
      <c r="O12" s="155">
        <v>242071.57</v>
      </c>
      <c r="P12" s="155">
        <f>SUM(D12:O12)</f>
        <v>2904859.0799999996</v>
      </c>
      <c r="Q12" s="152"/>
      <c r="R12" s="152"/>
    </row>
    <row r="13" spans="1:18" ht="14.25">
      <c r="A13" s="152"/>
      <c r="B13" s="165" t="s">
        <v>864</v>
      </c>
      <c r="C13" s="165" t="s">
        <v>33</v>
      </c>
      <c r="D13" s="156">
        <v>2419.38</v>
      </c>
      <c r="E13" s="156">
        <v>2419.38</v>
      </c>
      <c r="F13" s="156">
        <v>2419.38</v>
      </c>
      <c r="G13" s="156">
        <v>2419.38</v>
      </c>
      <c r="H13" s="156">
        <v>2419.38</v>
      </c>
      <c r="I13" s="156">
        <v>2419.38</v>
      </c>
      <c r="J13" s="156">
        <v>2419.38</v>
      </c>
      <c r="K13" s="156">
        <v>2419.38</v>
      </c>
      <c r="L13" s="156">
        <v>2419.38</v>
      </c>
      <c r="M13" s="156">
        <v>2419.38</v>
      </c>
      <c r="N13" s="156">
        <v>2419.38</v>
      </c>
      <c r="O13" s="156">
        <v>2419.38</v>
      </c>
      <c r="P13" s="155">
        <f aca="true" t="shared" si="0" ref="P13:P74">SUM(D13:O13)</f>
        <v>29032.56000000001</v>
      </c>
      <c r="Q13" s="152"/>
      <c r="R13" s="152"/>
    </row>
    <row r="14" spans="1:18" ht="14.25">
      <c r="A14" s="152"/>
      <c r="B14" s="165" t="s">
        <v>865</v>
      </c>
      <c r="C14" s="165" t="s">
        <v>34</v>
      </c>
      <c r="D14" s="156">
        <v>1217.83</v>
      </c>
      <c r="E14" s="156">
        <v>1217.83</v>
      </c>
      <c r="F14" s="156">
        <v>1217.83</v>
      </c>
      <c r="G14" s="156">
        <v>1217.83</v>
      </c>
      <c r="H14" s="156">
        <v>1217.83</v>
      </c>
      <c r="I14" s="156">
        <v>1217.83</v>
      </c>
      <c r="J14" s="156">
        <v>1217.83</v>
      </c>
      <c r="K14" s="156">
        <v>1217.83</v>
      </c>
      <c r="L14" s="156">
        <v>1217.83</v>
      </c>
      <c r="M14" s="156">
        <v>1217.83</v>
      </c>
      <c r="N14" s="156">
        <v>1217.83</v>
      </c>
      <c r="O14" s="156">
        <v>1217.83</v>
      </c>
      <c r="P14" s="155">
        <f t="shared" si="0"/>
        <v>14613.96</v>
      </c>
      <c r="Q14" s="152"/>
      <c r="R14" s="152"/>
    </row>
    <row r="15" spans="1:18" ht="14.25">
      <c r="A15" s="152"/>
      <c r="B15" s="165" t="s">
        <v>866</v>
      </c>
      <c r="C15" s="165" t="s">
        <v>35</v>
      </c>
      <c r="D15" s="156">
        <v>1904.9</v>
      </c>
      <c r="E15" s="156">
        <v>1904.9</v>
      </c>
      <c r="F15" s="156">
        <v>1904.9</v>
      </c>
      <c r="G15" s="156">
        <v>1904.9</v>
      </c>
      <c r="H15" s="156">
        <v>1904.9</v>
      </c>
      <c r="I15" s="156">
        <v>1904.9</v>
      </c>
      <c r="J15" s="156">
        <v>1904.9</v>
      </c>
      <c r="K15" s="156">
        <v>1904.9</v>
      </c>
      <c r="L15" s="156">
        <v>1904.9</v>
      </c>
      <c r="M15" s="156">
        <v>1904.9</v>
      </c>
      <c r="N15" s="156">
        <v>1904.9</v>
      </c>
      <c r="O15" s="156">
        <v>1904.9</v>
      </c>
      <c r="P15" s="155">
        <f t="shared" si="0"/>
        <v>22858.800000000003</v>
      </c>
      <c r="Q15" s="152"/>
      <c r="R15" s="152"/>
    </row>
    <row r="16" spans="1:18" ht="14.25">
      <c r="A16" s="152"/>
      <c r="B16" s="165" t="s">
        <v>867</v>
      </c>
      <c r="C16" s="165" t="s">
        <v>36</v>
      </c>
      <c r="D16" s="156">
        <v>2468.22</v>
      </c>
      <c r="E16" s="156">
        <v>2468.22</v>
      </c>
      <c r="F16" s="156">
        <v>2468.22</v>
      </c>
      <c r="G16" s="156">
        <v>2468.22</v>
      </c>
      <c r="H16" s="156">
        <v>2468.22</v>
      </c>
      <c r="I16" s="156">
        <v>2468.22</v>
      </c>
      <c r="J16" s="156">
        <v>2468.22</v>
      </c>
      <c r="K16" s="156">
        <v>2468.22</v>
      </c>
      <c r="L16" s="156">
        <v>2468.22</v>
      </c>
      <c r="M16" s="156">
        <v>2468.22</v>
      </c>
      <c r="N16" s="156">
        <v>2468.22</v>
      </c>
      <c r="O16" s="156">
        <v>2468.22</v>
      </c>
      <c r="P16" s="155">
        <f t="shared" si="0"/>
        <v>29618.640000000003</v>
      </c>
      <c r="Q16" s="152"/>
      <c r="R16" s="152"/>
    </row>
    <row r="17" spans="1:18" ht="14.25">
      <c r="A17" s="152"/>
      <c r="B17" s="165" t="s">
        <v>868</v>
      </c>
      <c r="C17" s="165" t="s">
        <v>37</v>
      </c>
      <c r="D17" s="156">
        <v>1224.34</v>
      </c>
      <c r="E17" s="156">
        <v>1224.34</v>
      </c>
      <c r="F17" s="156">
        <v>1224.34</v>
      </c>
      <c r="G17" s="156">
        <v>1224.34</v>
      </c>
      <c r="H17" s="156">
        <v>1224.34</v>
      </c>
      <c r="I17" s="156">
        <v>1224.34</v>
      </c>
      <c r="J17" s="156">
        <v>1224.34</v>
      </c>
      <c r="K17" s="156">
        <v>1224.34</v>
      </c>
      <c r="L17" s="156">
        <v>1224.34</v>
      </c>
      <c r="M17" s="156">
        <v>1224.34</v>
      </c>
      <c r="N17" s="156">
        <v>1224.34</v>
      </c>
      <c r="O17" s="156">
        <v>1224.34</v>
      </c>
      <c r="P17" s="155">
        <f t="shared" si="0"/>
        <v>14692.08</v>
      </c>
      <c r="Q17" s="152"/>
      <c r="R17" s="152"/>
    </row>
    <row r="18" spans="1:18" ht="14.25">
      <c r="A18" s="152"/>
      <c r="B18" s="165" t="s">
        <v>869</v>
      </c>
      <c r="C18" s="165" t="s">
        <v>38</v>
      </c>
      <c r="D18" s="156">
        <v>1667.19</v>
      </c>
      <c r="E18" s="156">
        <v>1667.19</v>
      </c>
      <c r="F18" s="156">
        <v>1667.19</v>
      </c>
      <c r="G18" s="156">
        <v>1667.19</v>
      </c>
      <c r="H18" s="156">
        <v>1667.19</v>
      </c>
      <c r="I18" s="156">
        <v>1667.19</v>
      </c>
      <c r="J18" s="156">
        <v>1667.19</v>
      </c>
      <c r="K18" s="156">
        <v>1667.19</v>
      </c>
      <c r="L18" s="156">
        <v>1667.19</v>
      </c>
      <c r="M18" s="156">
        <v>1667.19</v>
      </c>
      <c r="N18" s="156">
        <v>1667.19</v>
      </c>
      <c r="O18" s="156">
        <v>1667.19</v>
      </c>
      <c r="P18" s="155">
        <f t="shared" si="0"/>
        <v>20006.28</v>
      </c>
      <c r="Q18" s="152"/>
      <c r="R18" s="152"/>
    </row>
    <row r="19" spans="1:18" ht="14.25">
      <c r="A19" s="152"/>
      <c r="B19" s="165" t="s">
        <v>870</v>
      </c>
      <c r="C19" s="165" t="s">
        <v>39</v>
      </c>
      <c r="D19" s="156">
        <v>1908.15</v>
      </c>
      <c r="E19" s="156">
        <v>1908.15</v>
      </c>
      <c r="F19" s="156">
        <v>1908.15</v>
      </c>
      <c r="G19" s="156">
        <v>1908.15</v>
      </c>
      <c r="H19" s="156">
        <v>1908.15</v>
      </c>
      <c r="I19" s="156">
        <v>1908.15</v>
      </c>
      <c r="J19" s="156">
        <v>1908.15</v>
      </c>
      <c r="K19" s="156">
        <v>1908.15</v>
      </c>
      <c r="L19" s="156">
        <v>1908.15</v>
      </c>
      <c r="M19" s="156">
        <v>1908.15</v>
      </c>
      <c r="N19" s="156">
        <v>1908.15</v>
      </c>
      <c r="O19" s="156">
        <v>1908.15</v>
      </c>
      <c r="P19" s="155">
        <f t="shared" si="0"/>
        <v>22897.800000000003</v>
      </c>
      <c r="Q19" s="152"/>
      <c r="R19" s="152"/>
    </row>
    <row r="20" spans="1:18" ht="14.25">
      <c r="A20" s="152"/>
      <c r="B20" s="165" t="s">
        <v>871</v>
      </c>
      <c r="C20" s="165" t="s">
        <v>40</v>
      </c>
      <c r="D20" s="156">
        <v>2464.97</v>
      </c>
      <c r="E20" s="156">
        <v>2464.97</v>
      </c>
      <c r="F20" s="156">
        <v>2305.94</v>
      </c>
      <c r="G20" s="158"/>
      <c r="H20" s="158"/>
      <c r="I20" s="158"/>
      <c r="J20" s="158"/>
      <c r="K20" s="158"/>
      <c r="L20" s="158"/>
      <c r="M20" s="158"/>
      <c r="N20" s="158"/>
      <c r="O20" s="158"/>
      <c r="P20" s="155">
        <f t="shared" si="0"/>
        <v>7235.879999999999</v>
      </c>
      <c r="Q20" s="152"/>
      <c r="R20" s="152"/>
    </row>
    <row r="21" spans="1:18" ht="14.25">
      <c r="A21" s="152"/>
      <c r="B21" s="165" t="s">
        <v>872</v>
      </c>
      <c r="C21" s="165" t="s">
        <v>40</v>
      </c>
      <c r="D21" s="158"/>
      <c r="E21" s="158"/>
      <c r="F21" s="157">
        <v>159.03</v>
      </c>
      <c r="G21" s="156">
        <v>2464.97</v>
      </c>
      <c r="H21" s="156">
        <v>2464.97</v>
      </c>
      <c r="I21" s="156">
        <v>2464.97</v>
      </c>
      <c r="J21" s="156">
        <v>2464.97</v>
      </c>
      <c r="K21" s="156">
        <v>2464.97</v>
      </c>
      <c r="L21" s="156">
        <v>2464.97</v>
      </c>
      <c r="M21" s="156">
        <v>2464.97</v>
      </c>
      <c r="N21" s="156">
        <v>2464.97</v>
      </c>
      <c r="O21" s="156">
        <v>2464.97</v>
      </c>
      <c r="P21" s="155">
        <f t="shared" si="0"/>
        <v>22343.76</v>
      </c>
      <c r="Q21" s="152"/>
      <c r="R21" s="152"/>
    </row>
    <row r="22" spans="1:18" ht="14.25">
      <c r="A22" s="152"/>
      <c r="B22" s="165" t="s">
        <v>873</v>
      </c>
      <c r="C22" s="165" t="s">
        <v>41</v>
      </c>
      <c r="D22" s="156">
        <v>1224.34</v>
      </c>
      <c r="E22" s="156">
        <v>1224.34</v>
      </c>
      <c r="F22" s="156">
        <v>1224.34</v>
      </c>
      <c r="G22" s="156">
        <v>1224.34</v>
      </c>
      <c r="H22" s="156">
        <v>1224.34</v>
      </c>
      <c r="I22" s="156">
        <v>1224.34</v>
      </c>
      <c r="J22" s="156">
        <v>1224.34</v>
      </c>
      <c r="K22" s="156">
        <v>1224.34</v>
      </c>
      <c r="L22" s="156">
        <v>1224.34</v>
      </c>
      <c r="M22" s="156">
        <v>1224.34</v>
      </c>
      <c r="N22" s="156">
        <v>1224.34</v>
      </c>
      <c r="O22" s="156">
        <v>1224.34</v>
      </c>
      <c r="P22" s="155">
        <f t="shared" si="0"/>
        <v>14692.08</v>
      </c>
      <c r="Q22" s="152"/>
      <c r="R22" s="152"/>
    </row>
    <row r="23" spans="1:18" ht="14.25">
      <c r="A23" s="152"/>
      <c r="B23" s="165" t="s">
        <v>874</v>
      </c>
      <c r="C23" s="165" t="s">
        <v>42</v>
      </c>
      <c r="D23" s="156">
        <v>1663.93</v>
      </c>
      <c r="E23" s="156">
        <v>1663.93</v>
      </c>
      <c r="F23" s="156">
        <v>1663.93</v>
      </c>
      <c r="G23" s="156">
        <v>1663.93</v>
      </c>
      <c r="H23" s="156">
        <v>1663.93</v>
      </c>
      <c r="I23" s="156">
        <v>1663.93</v>
      </c>
      <c r="J23" s="156">
        <v>1663.93</v>
      </c>
      <c r="K23" s="156">
        <v>1663.93</v>
      </c>
      <c r="L23" s="156">
        <v>1663.93</v>
      </c>
      <c r="M23" s="156">
        <v>1663.93</v>
      </c>
      <c r="N23" s="156">
        <v>1663.93</v>
      </c>
      <c r="O23" s="156">
        <v>1663.93</v>
      </c>
      <c r="P23" s="155">
        <f t="shared" si="0"/>
        <v>19967.16</v>
      </c>
      <c r="Q23" s="152"/>
      <c r="R23" s="152"/>
    </row>
    <row r="24" spans="1:18" ht="14.25">
      <c r="A24" s="152"/>
      <c r="B24" s="165" t="s">
        <v>875</v>
      </c>
      <c r="C24" s="165" t="s">
        <v>43</v>
      </c>
      <c r="D24" s="156">
        <v>1908.15</v>
      </c>
      <c r="E24" s="156">
        <v>1908.15</v>
      </c>
      <c r="F24" s="156">
        <v>1908.15</v>
      </c>
      <c r="G24" s="156">
        <v>1908.15</v>
      </c>
      <c r="H24" s="156">
        <v>1908.15</v>
      </c>
      <c r="I24" s="156">
        <v>1908.15</v>
      </c>
      <c r="J24" s="156">
        <v>1908.15</v>
      </c>
      <c r="K24" s="156">
        <v>1908.15</v>
      </c>
      <c r="L24" s="156">
        <v>1908.15</v>
      </c>
      <c r="M24" s="156">
        <v>1908.15</v>
      </c>
      <c r="N24" s="156">
        <v>1908.15</v>
      </c>
      <c r="O24" s="156">
        <v>1908.15</v>
      </c>
      <c r="P24" s="155">
        <f t="shared" si="0"/>
        <v>22897.800000000003</v>
      </c>
      <c r="Q24" s="152"/>
      <c r="R24" s="152"/>
    </row>
    <row r="25" spans="1:18" ht="14.25">
      <c r="A25" s="152"/>
      <c r="B25" s="165" t="s">
        <v>876</v>
      </c>
      <c r="C25" s="165" t="s">
        <v>44</v>
      </c>
      <c r="D25" s="156">
        <v>2458.46</v>
      </c>
      <c r="E25" s="156">
        <v>2458.46</v>
      </c>
      <c r="F25" s="156">
        <v>2458.46</v>
      </c>
      <c r="G25" s="156">
        <v>2458.46</v>
      </c>
      <c r="H25" s="156">
        <v>2458.46</v>
      </c>
      <c r="I25" s="156">
        <v>2458.46</v>
      </c>
      <c r="J25" s="156">
        <v>2458.46</v>
      </c>
      <c r="K25" s="156">
        <v>2458.46</v>
      </c>
      <c r="L25" s="156">
        <v>2458.46</v>
      </c>
      <c r="M25" s="156">
        <v>2458.46</v>
      </c>
      <c r="N25" s="156">
        <v>2458.46</v>
      </c>
      <c r="O25" s="156">
        <v>2458.46</v>
      </c>
      <c r="P25" s="155">
        <f t="shared" si="0"/>
        <v>29501.519999999993</v>
      </c>
      <c r="Q25" s="152"/>
      <c r="R25" s="152"/>
    </row>
    <row r="26" spans="1:18" ht="14.25">
      <c r="A26" s="152"/>
      <c r="B26" s="165" t="s">
        <v>877</v>
      </c>
      <c r="C26" s="165" t="s">
        <v>45</v>
      </c>
      <c r="D26" s="156">
        <v>1637.88</v>
      </c>
      <c r="E26" s="156">
        <v>1637.88</v>
      </c>
      <c r="F26" s="156">
        <v>1637.88</v>
      </c>
      <c r="G26" s="156">
        <v>1637.88</v>
      </c>
      <c r="H26" s="156">
        <v>1637.88</v>
      </c>
      <c r="I26" s="156">
        <v>1637.88</v>
      </c>
      <c r="J26" s="156">
        <v>1637.88</v>
      </c>
      <c r="K26" s="156">
        <v>1637.88</v>
      </c>
      <c r="L26" s="156">
        <v>1637.88</v>
      </c>
      <c r="M26" s="156">
        <v>1637.88</v>
      </c>
      <c r="N26" s="156">
        <v>1637.88</v>
      </c>
      <c r="O26" s="156">
        <v>1637.88</v>
      </c>
      <c r="P26" s="155">
        <f t="shared" si="0"/>
        <v>19654.560000000005</v>
      </c>
      <c r="Q26" s="152"/>
      <c r="R26" s="152"/>
    </row>
    <row r="27" spans="1:18" ht="14.25">
      <c r="A27" s="152"/>
      <c r="B27" s="165" t="s">
        <v>878</v>
      </c>
      <c r="C27" s="165" t="s">
        <v>46</v>
      </c>
      <c r="D27" s="156">
        <v>1230.86</v>
      </c>
      <c r="E27" s="156">
        <v>1230.86</v>
      </c>
      <c r="F27" s="156">
        <v>1230.86</v>
      </c>
      <c r="G27" s="156">
        <v>1230.86</v>
      </c>
      <c r="H27" s="156">
        <v>1230.86</v>
      </c>
      <c r="I27" s="156">
        <v>1230.86</v>
      </c>
      <c r="J27" s="156">
        <v>1230.86</v>
      </c>
      <c r="K27" s="156">
        <v>1230.86</v>
      </c>
      <c r="L27" s="156">
        <v>1230.86</v>
      </c>
      <c r="M27" s="156">
        <v>1230.86</v>
      </c>
      <c r="N27" s="156">
        <v>1230.86</v>
      </c>
      <c r="O27" s="156">
        <v>1230.86</v>
      </c>
      <c r="P27" s="155">
        <f t="shared" si="0"/>
        <v>14770.320000000002</v>
      </c>
      <c r="Q27" s="152"/>
      <c r="R27" s="152"/>
    </row>
    <row r="28" spans="1:18" ht="14.25">
      <c r="A28" s="152"/>
      <c r="B28" s="165" t="s">
        <v>879</v>
      </c>
      <c r="C28" s="165" t="s">
        <v>47</v>
      </c>
      <c r="D28" s="156">
        <v>1660.68</v>
      </c>
      <c r="E28" s="156">
        <v>1660.68</v>
      </c>
      <c r="F28" s="156">
        <v>1660.68</v>
      </c>
      <c r="G28" s="156">
        <v>1660.68</v>
      </c>
      <c r="H28" s="156">
        <v>1660.68</v>
      </c>
      <c r="I28" s="156">
        <v>1660.68</v>
      </c>
      <c r="J28" s="156">
        <v>1660.68</v>
      </c>
      <c r="K28" s="156">
        <v>1660.68</v>
      </c>
      <c r="L28" s="156">
        <v>1660.68</v>
      </c>
      <c r="M28" s="156">
        <v>1660.68</v>
      </c>
      <c r="N28" s="156">
        <v>1660.68</v>
      </c>
      <c r="O28" s="156">
        <v>1660.68</v>
      </c>
      <c r="P28" s="155">
        <f t="shared" si="0"/>
        <v>19928.16</v>
      </c>
      <c r="Q28" s="152"/>
      <c r="R28" s="152"/>
    </row>
    <row r="29" spans="1:18" ht="14.25">
      <c r="A29" s="152"/>
      <c r="B29" s="165" t="s">
        <v>880</v>
      </c>
      <c r="C29" s="165" t="s">
        <v>48</v>
      </c>
      <c r="D29" s="156">
        <v>1898.38</v>
      </c>
      <c r="E29" s="156">
        <v>1898.38</v>
      </c>
      <c r="F29" s="156">
        <v>1898.38</v>
      </c>
      <c r="G29" s="156">
        <v>1898.38</v>
      </c>
      <c r="H29" s="156">
        <v>1898.38</v>
      </c>
      <c r="I29" s="156">
        <v>1898.38</v>
      </c>
      <c r="J29" s="156">
        <v>1898.38</v>
      </c>
      <c r="K29" s="156">
        <v>1898.38</v>
      </c>
      <c r="L29" s="156">
        <v>1898.38</v>
      </c>
      <c r="M29" s="156">
        <v>1898.38</v>
      </c>
      <c r="N29" s="156">
        <v>1898.38</v>
      </c>
      <c r="O29" s="156">
        <v>1898.38</v>
      </c>
      <c r="P29" s="155">
        <f t="shared" si="0"/>
        <v>22780.56000000001</v>
      </c>
      <c r="Q29" s="152"/>
      <c r="R29" s="152"/>
    </row>
    <row r="30" spans="1:18" ht="14.25">
      <c r="A30" s="152"/>
      <c r="B30" s="165" t="s">
        <v>881</v>
      </c>
      <c r="C30" s="165" t="s">
        <v>49</v>
      </c>
      <c r="D30" s="156">
        <v>2458.46</v>
      </c>
      <c r="E30" s="156">
        <v>2458.46</v>
      </c>
      <c r="F30" s="156">
        <v>2458.46</v>
      </c>
      <c r="G30" s="156">
        <v>2458.46</v>
      </c>
      <c r="H30" s="156">
        <v>2458.46</v>
      </c>
      <c r="I30" s="156">
        <v>2458.46</v>
      </c>
      <c r="J30" s="156">
        <v>2458.46</v>
      </c>
      <c r="K30" s="156">
        <v>2458.46</v>
      </c>
      <c r="L30" s="156">
        <v>2458.46</v>
      </c>
      <c r="M30" s="156">
        <v>2458.46</v>
      </c>
      <c r="N30" s="156">
        <v>2458.46</v>
      </c>
      <c r="O30" s="156">
        <v>2458.46</v>
      </c>
      <c r="P30" s="155">
        <f t="shared" si="0"/>
        <v>29501.519999999993</v>
      </c>
      <c r="Q30" s="152"/>
      <c r="R30" s="152"/>
    </row>
    <row r="31" spans="1:18" ht="14.25">
      <c r="A31" s="152"/>
      <c r="B31" s="165" t="s">
        <v>882</v>
      </c>
      <c r="C31" s="165" t="s">
        <v>50</v>
      </c>
      <c r="D31" s="156">
        <v>1227.6</v>
      </c>
      <c r="E31" s="156">
        <v>1227.6</v>
      </c>
      <c r="F31" s="156">
        <v>1227.6</v>
      </c>
      <c r="G31" s="156">
        <v>1227.6</v>
      </c>
      <c r="H31" s="156">
        <v>1227.6</v>
      </c>
      <c r="I31" s="156">
        <v>1227.6</v>
      </c>
      <c r="J31" s="156">
        <v>1227.6</v>
      </c>
      <c r="K31" s="156">
        <v>1227.6</v>
      </c>
      <c r="L31" s="156">
        <v>1227.6</v>
      </c>
      <c r="M31" s="156">
        <v>1227.6</v>
      </c>
      <c r="N31" s="156">
        <v>1227.6</v>
      </c>
      <c r="O31" s="156">
        <v>1227.6</v>
      </c>
      <c r="P31" s="155">
        <f t="shared" si="0"/>
        <v>14731.200000000003</v>
      </c>
      <c r="Q31" s="152"/>
      <c r="R31" s="152"/>
    </row>
    <row r="32" spans="1:18" ht="14.25">
      <c r="A32" s="152"/>
      <c r="B32" s="165" t="s">
        <v>883</v>
      </c>
      <c r="C32" s="165" t="s">
        <v>51</v>
      </c>
      <c r="D32" s="156">
        <v>1660.68</v>
      </c>
      <c r="E32" s="156">
        <v>1660.68</v>
      </c>
      <c r="F32" s="156">
        <v>1660.68</v>
      </c>
      <c r="G32" s="156">
        <v>1660.68</v>
      </c>
      <c r="H32" s="156">
        <v>1660.68</v>
      </c>
      <c r="I32" s="156">
        <v>1660.68</v>
      </c>
      <c r="J32" s="156">
        <v>1660.68</v>
      </c>
      <c r="K32" s="156">
        <v>1660.68</v>
      </c>
      <c r="L32" s="156">
        <v>1660.68</v>
      </c>
      <c r="M32" s="156">
        <v>1660.68</v>
      </c>
      <c r="N32" s="156">
        <v>1660.68</v>
      </c>
      <c r="O32" s="156">
        <v>1660.68</v>
      </c>
      <c r="P32" s="155">
        <f t="shared" si="0"/>
        <v>19928.16</v>
      </c>
      <c r="Q32" s="152"/>
      <c r="R32" s="152"/>
    </row>
    <row r="33" spans="1:18" ht="14.25">
      <c r="A33" s="152"/>
      <c r="B33" s="165" t="s">
        <v>884</v>
      </c>
      <c r="C33" s="165" t="s">
        <v>52</v>
      </c>
      <c r="D33" s="156">
        <v>1908.15</v>
      </c>
      <c r="E33" s="156">
        <v>1908.15</v>
      </c>
      <c r="F33" s="156">
        <v>1908.15</v>
      </c>
      <c r="G33" s="156">
        <v>1908.15</v>
      </c>
      <c r="H33" s="156">
        <v>1908.15</v>
      </c>
      <c r="I33" s="156">
        <v>1908.15</v>
      </c>
      <c r="J33" s="156">
        <v>1908.15</v>
      </c>
      <c r="K33" s="156">
        <v>1908.15</v>
      </c>
      <c r="L33" s="156">
        <v>1908.15</v>
      </c>
      <c r="M33" s="156">
        <v>1908.15</v>
      </c>
      <c r="N33" s="156">
        <v>1908.15</v>
      </c>
      <c r="O33" s="156">
        <v>1908.15</v>
      </c>
      <c r="P33" s="155">
        <f t="shared" si="0"/>
        <v>22897.800000000003</v>
      </c>
      <c r="Q33" s="152"/>
      <c r="R33" s="152"/>
    </row>
    <row r="34" spans="1:18" ht="14.25">
      <c r="A34" s="152"/>
      <c r="B34" s="165" t="s">
        <v>885</v>
      </c>
      <c r="C34" s="165" t="s">
        <v>53</v>
      </c>
      <c r="D34" s="156">
        <v>2461.71</v>
      </c>
      <c r="E34" s="156">
        <v>2461.71</v>
      </c>
      <c r="F34" s="156">
        <v>2461.71</v>
      </c>
      <c r="G34" s="156">
        <v>2461.71</v>
      </c>
      <c r="H34" s="156">
        <v>2461.71</v>
      </c>
      <c r="I34" s="156">
        <v>2461.71</v>
      </c>
      <c r="J34" s="156">
        <v>2461.71</v>
      </c>
      <c r="K34" s="156">
        <v>2461.71</v>
      </c>
      <c r="L34" s="156">
        <v>2461.71</v>
      </c>
      <c r="M34" s="156">
        <v>2461.71</v>
      </c>
      <c r="N34" s="156">
        <v>2461.71</v>
      </c>
      <c r="O34" s="156">
        <v>2461.71</v>
      </c>
      <c r="P34" s="155">
        <f t="shared" si="0"/>
        <v>29540.519999999993</v>
      </c>
      <c r="Q34" s="152"/>
      <c r="R34" s="152"/>
    </row>
    <row r="35" spans="1:18" ht="14.25">
      <c r="A35" s="152"/>
      <c r="B35" s="165" t="s">
        <v>886</v>
      </c>
      <c r="C35" s="165" t="s">
        <v>54</v>
      </c>
      <c r="D35" s="156">
        <v>1227.6</v>
      </c>
      <c r="E35" s="156">
        <v>1227.6</v>
      </c>
      <c r="F35" s="156">
        <v>1227.6</v>
      </c>
      <c r="G35" s="156">
        <v>1227.6</v>
      </c>
      <c r="H35" s="156">
        <v>1227.6</v>
      </c>
      <c r="I35" s="156">
        <v>1227.6</v>
      </c>
      <c r="J35" s="156">
        <v>1227.6</v>
      </c>
      <c r="K35" s="156">
        <v>1227.6</v>
      </c>
      <c r="L35" s="156">
        <v>1227.6</v>
      </c>
      <c r="M35" s="156">
        <v>1227.6</v>
      </c>
      <c r="N35" s="156">
        <v>1227.6</v>
      </c>
      <c r="O35" s="156">
        <v>1227.6</v>
      </c>
      <c r="P35" s="155">
        <f t="shared" si="0"/>
        <v>14731.200000000003</v>
      </c>
      <c r="Q35" s="152"/>
      <c r="R35" s="152"/>
    </row>
    <row r="36" spans="1:18" ht="14.25">
      <c r="A36" s="152"/>
      <c r="B36" s="165" t="s">
        <v>887</v>
      </c>
      <c r="C36" s="165" t="s">
        <v>55</v>
      </c>
      <c r="D36" s="156">
        <v>1654.17</v>
      </c>
      <c r="E36" s="156">
        <v>1654.17</v>
      </c>
      <c r="F36" s="156">
        <v>1654.17</v>
      </c>
      <c r="G36" s="156">
        <v>1654.17</v>
      </c>
      <c r="H36" s="156">
        <v>1654.17</v>
      </c>
      <c r="I36" s="156">
        <v>1654.17</v>
      </c>
      <c r="J36" s="156">
        <v>1654.17</v>
      </c>
      <c r="K36" s="156">
        <v>1654.17</v>
      </c>
      <c r="L36" s="156">
        <v>1654.17</v>
      </c>
      <c r="M36" s="156">
        <v>1654.17</v>
      </c>
      <c r="N36" s="156">
        <v>1654.17</v>
      </c>
      <c r="O36" s="156">
        <v>1654.17</v>
      </c>
      <c r="P36" s="155">
        <f t="shared" si="0"/>
        <v>19850.04</v>
      </c>
      <c r="Q36" s="152"/>
      <c r="R36" s="152"/>
    </row>
    <row r="37" spans="1:18" ht="14.25">
      <c r="A37" s="152"/>
      <c r="B37" s="165" t="s">
        <v>888</v>
      </c>
      <c r="C37" s="165" t="s">
        <v>56</v>
      </c>
      <c r="D37" s="156">
        <v>1947.23</v>
      </c>
      <c r="E37" s="156">
        <v>1947.23</v>
      </c>
      <c r="F37" s="156">
        <v>1947.23</v>
      </c>
      <c r="G37" s="156">
        <v>1947.23</v>
      </c>
      <c r="H37" s="156">
        <v>1947.23</v>
      </c>
      <c r="I37" s="156">
        <v>1947.23</v>
      </c>
      <c r="J37" s="156">
        <v>1947.23</v>
      </c>
      <c r="K37" s="156">
        <v>1947.23</v>
      </c>
      <c r="L37" s="156">
        <v>1947.23</v>
      </c>
      <c r="M37" s="156">
        <v>1947.23</v>
      </c>
      <c r="N37" s="156">
        <v>1947.23</v>
      </c>
      <c r="O37" s="156">
        <v>1947.23</v>
      </c>
      <c r="P37" s="155">
        <f t="shared" si="0"/>
        <v>23366.76</v>
      </c>
      <c r="Q37" s="152"/>
      <c r="R37" s="152"/>
    </row>
    <row r="38" spans="1:18" ht="14.25">
      <c r="A38" s="152"/>
      <c r="B38" s="165" t="s">
        <v>889</v>
      </c>
      <c r="C38" s="165" t="s">
        <v>57</v>
      </c>
      <c r="D38" s="156">
        <v>1898.38</v>
      </c>
      <c r="E38" s="156">
        <v>1898.38</v>
      </c>
      <c r="F38" s="156">
        <v>1898.38</v>
      </c>
      <c r="G38" s="156">
        <v>1898.38</v>
      </c>
      <c r="H38" s="156">
        <v>1898.38</v>
      </c>
      <c r="I38" s="156">
        <v>1898.38</v>
      </c>
      <c r="J38" s="156">
        <v>1898.38</v>
      </c>
      <c r="K38" s="156">
        <v>1898.38</v>
      </c>
      <c r="L38" s="156">
        <v>1898.38</v>
      </c>
      <c r="M38" s="156">
        <v>1898.38</v>
      </c>
      <c r="N38" s="156">
        <v>1898.38</v>
      </c>
      <c r="O38" s="156">
        <v>1898.38</v>
      </c>
      <c r="P38" s="155">
        <f t="shared" si="0"/>
        <v>22780.56000000001</v>
      </c>
      <c r="Q38" s="152"/>
      <c r="R38" s="152"/>
    </row>
    <row r="39" spans="1:18" ht="14.25">
      <c r="A39" s="152"/>
      <c r="B39" s="165" t="s">
        <v>890</v>
      </c>
      <c r="C39" s="165" t="s">
        <v>58</v>
      </c>
      <c r="D39" s="156">
        <v>2464.97</v>
      </c>
      <c r="E39" s="156">
        <v>2464.97</v>
      </c>
      <c r="F39" s="156">
        <v>2464.97</v>
      </c>
      <c r="G39" s="156">
        <v>2464.97</v>
      </c>
      <c r="H39" s="156">
        <v>2464.97</v>
      </c>
      <c r="I39" s="156">
        <v>2464.97</v>
      </c>
      <c r="J39" s="156">
        <v>2464.97</v>
      </c>
      <c r="K39" s="156">
        <v>2464.97</v>
      </c>
      <c r="L39" s="156">
        <v>2464.97</v>
      </c>
      <c r="M39" s="156">
        <v>2464.97</v>
      </c>
      <c r="N39" s="156">
        <v>2464.97</v>
      </c>
      <c r="O39" s="156">
        <v>2464.97</v>
      </c>
      <c r="P39" s="155">
        <f t="shared" si="0"/>
        <v>29579.640000000003</v>
      </c>
      <c r="Q39" s="152"/>
      <c r="R39" s="152"/>
    </row>
    <row r="40" spans="1:18" ht="14.25">
      <c r="A40" s="152"/>
      <c r="B40" s="165" t="s">
        <v>891</v>
      </c>
      <c r="C40" s="165" t="s">
        <v>59</v>
      </c>
      <c r="D40" s="156">
        <v>1227.6</v>
      </c>
      <c r="E40" s="156">
        <v>1227.6</v>
      </c>
      <c r="F40" s="156">
        <v>1227.6</v>
      </c>
      <c r="G40" s="156">
        <v>1227.6</v>
      </c>
      <c r="H40" s="156">
        <v>1227.6</v>
      </c>
      <c r="I40" s="156">
        <v>1227.6</v>
      </c>
      <c r="J40" s="156">
        <v>1227.6</v>
      </c>
      <c r="K40" s="156">
        <v>1227.6</v>
      </c>
      <c r="L40" s="156">
        <v>1227.6</v>
      </c>
      <c r="M40" s="156">
        <v>1227.6</v>
      </c>
      <c r="N40" s="156">
        <v>1227.6</v>
      </c>
      <c r="O40" s="156">
        <v>1227.6</v>
      </c>
      <c r="P40" s="155">
        <f t="shared" si="0"/>
        <v>14731.200000000003</v>
      </c>
      <c r="Q40" s="152"/>
      <c r="R40" s="152"/>
    </row>
    <row r="41" spans="1:18" ht="14.25">
      <c r="A41" s="152"/>
      <c r="B41" s="165" t="s">
        <v>892</v>
      </c>
      <c r="C41" s="165" t="s">
        <v>60</v>
      </c>
      <c r="D41" s="156">
        <v>1660.68</v>
      </c>
      <c r="E41" s="156">
        <v>1660.68</v>
      </c>
      <c r="F41" s="156">
        <v>1660.68</v>
      </c>
      <c r="G41" s="156">
        <v>1660.68</v>
      </c>
      <c r="H41" s="156">
        <v>1660.68</v>
      </c>
      <c r="I41" s="156">
        <v>1660.68</v>
      </c>
      <c r="J41" s="156">
        <v>1660.68</v>
      </c>
      <c r="K41" s="156">
        <v>1660.68</v>
      </c>
      <c r="L41" s="156">
        <v>1660.68</v>
      </c>
      <c r="M41" s="156">
        <v>1660.68</v>
      </c>
      <c r="N41" s="156">
        <v>1660.68</v>
      </c>
      <c r="O41" s="156">
        <v>1660.68</v>
      </c>
      <c r="P41" s="155">
        <f t="shared" si="0"/>
        <v>19928.16</v>
      </c>
      <c r="Q41" s="152"/>
      <c r="R41" s="152"/>
    </row>
    <row r="42" spans="1:18" ht="14.25">
      <c r="A42" s="152"/>
      <c r="B42" s="165" t="s">
        <v>893</v>
      </c>
      <c r="C42" s="165" t="s">
        <v>61</v>
      </c>
      <c r="D42" s="156">
        <v>1914.66</v>
      </c>
      <c r="E42" s="156">
        <v>1914.66</v>
      </c>
      <c r="F42" s="156">
        <v>1914.66</v>
      </c>
      <c r="G42" s="156">
        <v>1914.66</v>
      </c>
      <c r="H42" s="156">
        <v>1914.66</v>
      </c>
      <c r="I42" s="156">
        <v>1914.66</v>
      </c>
      <c r="J42" s="156">
        <v>1914.66</v>
      </c>
      <c r="K42" s="156">
        <v>1914.66</v>
      </c>
      <c r="L42" s="156">
        <v>1914.66</v>
      </c>
      <c r="M42" s="156">
        <v>1914.66</v>
      </c>
      <c r="N42" s="156">
        <v>1914.66</v>
      </c>
      <c r="O42" s="156">
        <v>1914.66</v>
      </c>
      <c r="P42" s="155">
        <f t="shared" si="0"/>
        <v>22975.920000000002</v>
      </c>
      <c r="Q42" s="152"/>
      <c r="R42" s="152"/>
    </row>
    <row r="43" spans="1:18" ht="14.25">
      <c r="A43" s="152"/>
      <c r="B43" s="165" t="s">
        <v>894</v>
      </c>
      <c r="C43" s="165" t="s">
        <v>62</v>
      </c>
      <c r="D43" s="156">
        <v>2468.22</v>
      </c>
      <c r="E43" s="156">
        <v>2468.22</v>
      </c>
      <c r="F43" s="156">
        <v>2468.22</v>
      </c>
      <c r="G43" s="156">
        <v>2468.22</v>
      </c>
      <c r="H43" s="156">
        <v>2468.22</v>
      </c>
      <c r="I43" s="156">
        <v>2468.22</v>
      </c>
      <c r="J43" s="156">
        <v>2468.22</v>
      </c>
      <c r="K43" s="156">
        <v>2468.22</v>
      </c>
      <c r="L43" s="156">
        <v>2468.22</v>
      </c>
      <c r="M43" s="156">
        <v>2468.22</v>
      </c>
      <c r="N43" s="156">
        <v>2468.22</v>
      </c>
      <c r="O43" s="156">
        <v>2468.22</v>
      </c>
      <c r="P43" s="155">
        <f t="shared" si="0"/>
        <v>29618.640000000003</v>
      </c>
      <c r="Q43" s="152"/>
      <c r="R43" s="152"/>
    </row>
    <row r="44" spans="1:18" ht="14.25">
      <c r="A44" s="152"/>
      <c r="B44" s="165" t="s">
        <v>895</v>
      </c>
      <c r="C44" s="165" t="s">
        <v>63</v>
      </c>
      <c r="D44" s="158"/>
      <c r="E44" s="158"/>
      <c r="F44" s="158"/>
      <c r="G44" s="158"/>
      <c r="H44" s="156">
        <v>1221.09</v>
      </c>
      <c r="I44" s="157">
        <v>64.85</v>
      </c>
      <c r="J44" s="156">
        <v>1221.09</v>
      </c>
      <c r="K44" s="156">
        <v>1221.09</v>
      </c>
      <c r="L44" s="156">
        <v>1221.09</v>
      </c>
      <c r="M44" s="156">
        <v>1221.09</v>
      </c>
      <c r="N44" s="156">
        <v>1221.09</v>
      </c>
      <c r="O44" s="156">
        <v>1221.09</v>
      </c>
      <c r="P44" s="155">
        <f t="shared" si="0"/>
        <v>8612.48</v>
      </c>
      <c r="Q44" s="152"/>
      <c r="R44" s="152"/>
    </row>
    <row r="45" spans="1:18" ht="14.25">
      <c r="A45" s="152"/>
      <c r="B45" s="165" t="s">
        <v>896</v>
      </c>
      <c r="C45" s="165" t="s">
        <v>63</v>
      </c>
      <c r="D45" s="156">
        <v>1221.09</v>
      </c>
      <c r="E45" s="156">
        <v>1221.09</v>
      </c>
      <c r="F45" s="156">
        <v>1221.09</v>
      </c>
      <c r="G45" s="156">
        <v>1221.09</v>
      </c>
      <c r="H45" s="158"/>
      <c r="I45" s="156">
        <v>1156.23</v>
      </c>
      <c r="J45" s="158"/>
      <c r="K45" s="158"/>
      <c r="L45" s="158"/>
      <c r="M45" s="158"/>
      <c r="N45" s="158"/>
      <c r="O45" s="158"/>
      <c r="P45" s="155">
        <f t="shared" si="0"/>
        <v>6040.59</v>
      </c>
      <c r="Q45" s="152"/>
      <c r="R45" s="152"/>
    </row>
    <row r="46" spans="1:18" ht="14.25">
      <c r="A46" s="152"/>
      <c r="B46" s="165" t="s">
        <v>897</v>
      </c>
      <c r="C46" s="165" t="s">
        <v>64</v>
      </c>
      <c r="D46" s="156">
        <v>1657.42</v>
      </c>
      <c r="E46" s="156">
        <v>1657.42</v>
      </c>
      <c r="F46" s="156">
        <v>1657.42</v>
      </c>
      <c r="G46" s="156">
        <v>1657.42</v>
      </c>
      <c r="H46" s="156">
        <v>1657.42</v>
      </c>
      <c r="I46" s="156">
        <v>1657.42</v>
      </c>
      <c r="J46" s="156">
        <v>1657.42</v>
      </c>
      <c r="K46" s="156">
        <v>1657.42</v>
      </c>
      <c r="L46" s="158"/>
      <c r="M46" s="158"/>
      <c r="N46" s="158"/>
      <c r="O46" s="158"/>
      <c r="P46" s="155">
        <f t="shared" si="0"/>
        <v>13259.36</v>
      </c>
      <c r="Q46" s="152"/>
      <c r="R46" s="152"/>
    </row>
    <row r="47" spans="1:18" ht="14.25">
      <c r="A47" s="152"/>
      <c r="B47" s="165" t="s">
        <v>898</v>
      </c>
      <c r="C47" s="165" t="s">
        <v>64</v>
      </c>
      <c r="D47" s="158"/>
      <c r="E47" s="158"/>
      <c r="F47" s="158"/>
      <c r="G47" s="158"/>
      <c r="H47" s="158"/>
      <c r="I47" s="158"/>
      <c r="J47" s="158"/>
      <c r="K47" s="158"/>
      <c r="L47" s="156">
        <v>1657.43</v>
      </c>
      <c r="M47" s="156">
        <v>1657.42</v>
      </c>
      <c r="N47" s="156">
        <v>1657.42</v>
      </c>
      <c r="O47" s="156">
        <v>1657.42</v>
      </c>
      <c r="P47" s="155">
        <f t="shared" si="0"/>
        <v>6629.6900000000005</v>
      </c>
      <c r="Q47" s="152"/>
      <c r="R47" s="152"/>
    </row>
    <row r="48" spans="1:18" ht="14.25">
      <c r="A48" s="152"/>
      <c r="B48" s="165" t="s">
        <v>899</v>
      </c>
      <c r="C48" s="165" t="s">
        <v>65</v>
      </c>
      <c r="D48" s="156">
        <v>1904.9</v>
      </c>
      <c r="E48" s="156">
        <v>1904.9</v>
      </c>
      <c r="F48" s="156">
        <v>1904.9</v>
      </c>
      <c r="G48" s="156">
        <v>1904.9</v>
      </c>
      <c r="H48" s="156">
        <v>1904.9</v>
      </c>
      <c r="I48" s="156">
        <v>1904.9</v>
      </c>
      <c r="J48" s="156">
        <v>1904.9</v>
      </c>
      <c r="K48" s="156">
        <v>1904.9</v>
      </c>
      <c r="L48" s="156">
        <v>1904.9</v>
      </c>
      <c r="M48" s="156">
        <v>1904.9</v>
      </c>
      <c r="N48" s="156">
        <v>1904.9</v>
      </c>
      <c r="O48" s="156">
        <v>1904.9</v>
      </c>
      <c r="P48" s="155">
        <f t="shared" si="0"/>
        <v>22858.800000000003</v>
      </c>
      <c r="Q48" s="152"/>
      <c r="R48" s="152"/>
    </row>
    <row r="49" spans="1:18" ht="14.25">
      <c r="A49" s="152"/>
      <c r="B49" s="165" t="s">
        <v>900</v>
      </c>
      <c r="C49" s="165" t="s">
        <v>67</v>
      </c>
      <c r="D49" s="156">
        <v>2406.36</v>
      </c>
      <c r="E49" s="156">
        <v>2406.36</v>
      </c>
      <c r="F49" s="156">
        <v>2406.36</v>
      </c>
      <c r="G49" s="156">
        <v>2406.36</v>
      </c>
      <c r="H49" s="156">
        <v>2406.36</v>
      </c>
      <c r="I49" s="156">
        <v>2406.36</v>
      </c>
      <c r="J49" s="156">
        <v>2406.36</v>
      </c>
      <c r="K49" s="156">
        <v>2406.36</v>
      </c>
      <c r="L49" s="156">
        <v>2406.36</v>
      </c>
      <c r="M49" s="156">
        <v>2406.36</v>
      </c>
      <c r="N49" s="156">
        <v>2406.36</v>
      </c>
      <c r="O49" s="156">
        <v>2406.36</v>
      </c>
      <c r="P49" s="155">
        <f t="shared" si="0"/>
        <v>28876.320000000003</v>
      </c>
      <c r="Q49" s="152"/>
      <c r="R49" s="152"/>
    </row>
    <row r="50" spans="1:18" ht="14.25">
      <c r="A50" s="152"/>
      <c r="B50" s="165" t="s">
        <v>901</v>
      </c>
      <c r="C50" s="165" t="s">
        <v>78</v>
      </c>
      <c r="D50" s="156">
        <v>1221.09</v>
      </c>
      <c r="E50" s="156">
        <v>1221.09</v>
      </c>
      <c r="F50" s="156">
        <v>1221.09</v>
      </c>
      <c r="G50" s="156">
        <v>1221.09</v>
      </c>
      <c r="H50" s="156">
        <v>1221.09</v>
      </c>
      <c r="I50" s="156">
        <v>1221.09</v>
      </c>
      <c r="J50" s="156">
        <v>1221.09</v>
      </c>
      <c r="K50" s="156">
        <v>1221.09</v>
      </c>
      <c r="L50" s="156">
        <v>1221.09</v>
      </c>
      <c r="M50" s="156">
        <v>1221.09</v>
      </c>
      <c r="N50" s="156">
        <v>1221.09</v>
      </c>
      <c r="O50" s="156">
        <v>1221.09</v>
      </c>
      <c r="P50" s="155">
        <f t="shared" si="0"/>
        <v>14653.08</v>
      </c>
      <c r="Q50" s="152"/>
      <c r="R50" s="152"/>
    </row>
    <row r="51" spans="1:18" ht="14.25">
      <c r="A51" s="152"/>
      <c r="B51" s="165" t="s">
        <v>902</v>
      </c>
      <c r="C51" s="165" t="s">
        <v>89</v>
      </c>
      <c r="D51" s="156">
        <v>1644.4</v>
      </c>
      <c r="E51" s="156">
        <v>1644.4</v>
      </c>
      <c r="F51" s="156">
        <v>1644.4</v>
      </c>
      <c r="G51" s="156">
        <v>1644.4</v>
      </c>
      <c r="H51" s="156">
        <v>1644.4</v>
      </c>
      <c r="I51" s="156">
        <v>1644.4</v>
      </c>
      <c r="J51" s="156">
        <v>1644.4</v>
      </c>
      <c r="K51" s="156">
        <v>1644.4</v>
      </c>
      <c r="L51" s="156">
        <v>1644.4</v>
      </c>
      <c r="M51" s="156">
        <v>1644.4</v>
      </c>
      <c r="N51" s="156">
        <v>1644.4</v>
      </c>
      <c r="O51" s="156">
        <v>1644.4</v>
      </c>
      <c r="P51" s="155">
        <f t="shared" si="0"/>
        <v>19732.800000000003</v>
      </c>
      <c r="Q51" s="152"/>
      <c r="R51" s="152"/>
    </row>
    <row r="52" spans="1:18" ht="14.25">
      <c r="A52" s="152"/>
      <c r="B52" s="165" t="s">
        <v>903</v>
      </c>
      <c r="C52" s="165" t="s">
        <v>97</v>
      </c>
      <c r="D52" s="156">
        <v>1957</v>
      </c>
      <c r="E52" s="156">
        <v>1957</v>
      </c>
      <c r="F52" s="156">
        <v>1957</v>
      </c>
      <c r="G52" s="156">
        <v>1957</v>
      </c>
      <c r="H52" s="156">
        <v>1957</v>
      </c>
      <c r="I52" s="156">
        <v>1957</v>
      </c>
      <c r="J52" s="156">
        <v>1957</v>
      </c>
      <c r="K52" s="156">
        <v>1957</v>
      </c>
      <c r="L52" s="156">
        <v>1957</v>
      </c>
      <c r="M52" s="156">
        <v>1957</v>
      </c>
      <c r="N52" s="156">
        <v>1957</v>
      </c>
      <c r="O52" s="156">
        <v>1957</v>
      </c>
      <c r="P52" s="155">
        <f t="shared" si="0"/>
        <v>23484</v>
      </c>
      <c r="Q52" s="152"/>
      <c r="R52" s="152"/>
    </row>
    <row r="53" spans="1:18" ht="14.25">
      <c r="A53" s="152"/>
      <c r="B53" s="165" t="s">
        <v>904</v>
      </c>
      <c r="C53" s="165" t="s">
        <v>98</v>
      </c>
      <c r="D53" s="156">
        <v>2406.36</v>
      </c>
      <c r="E53" s="156">
        <v>2406.36</v>
      </c>
      <c r="F53" s="156">
        <v>2406.36</v>
      </c>
      <c r="G53" s="156">
        <v>2406.36</v>
      </c>
      <c r="H53" s="156">
        <v>2406.36</v>
      </c>
      <c r="I53" s="156">
        <v>2406.36</v>
      </c>
      <c r="J53" s="156">
        <v>2406.36</v>
      </c>
      <c r="K53" s="156">
        <v>2406.36</v>
      </c>
      <c r="L53" s="156">
        <v>2406.36</v>
      </c>
      <c r="M53" s="156">
        <v>2406.36</v>
      </c>
      <c r="N53" s="156">
        <v>2406.36</v>
      </c>
      <c r="O53" s="156">
        <v>2406.36</v>
      </c>
      <c r="P53" s="155">
        <f t="shared" si="0"/>
        <v>28876.320000000003</v>
      </c>
      <c r="Q53" s="152"/>
      <c r="R53" s="152"/>
    </row>
    <row r="54" spans="1:18" ht="14.25">
      <c r="A54" s="152"/>
      <c r="B54" s="165" t="s">
        <v>905</v>
      </c>
      <c r="C54" s="165" t="s">
        <v>99</v>
      </c>
      <c r="D54" s="156">
        <v>1214.57</v>
      </c>
      <c r="E54" s="156">
        <v>1214.57</v>
      </c>
      <c r="F54" s="156">
        <v>1214.57</v>
      </c>
      <c r="G54" s="156">
        <v>1214.57</v>
      </c>
      <c r="H54" s="156">
        <v>1214.57</v>
      </c>
      <c r="I54" s="156">
        <v>1214.57</v>
      </c>
      <c r="J54" s="156">
        <v>1214.57</v>
      </c>
      <c r="K54" s="156">
        <v>1214.57</v>
      </c>
      <c r="L54" s="156">
        <v>1214.57</v>
      </c>
      <c r="M54" s="156">
        <v>1214.57</v>
      </c>
      <c r="N54" s="156">
        <v>1214.57</v>
      </c>
      <c r="O54" s="156">
        <v>1214.57</v>
      </c>
      <c r="P54" s="155">
        <f t="shared" si="0"/>
        <v>14574.839999999998</v>
      </c>
      <c r="Q54" s="152"/>
      <c r="R54" s="152"/>
    </row>
    <row r="55" spans="1:18" ht="14.25">
      <c r="A55" s="152"/>
      <c r="B55" s="165" t="s">
        <v>906</v>
      </c>
      <c r="C55" s="165" t="s">
        <v>100</v>
      </c>
      <c r="D55" s="156">
        <v>1644.4</v>
      </c>
      <c r="E55" s="156">
        <v>1644.4</v>
      </c>
      <c r="F55" s="156">
        <v>1644.4</v>
      </c>
      <c r="G55" s="156">
        <v>1644.4</v>
      </c>
      <c r="H55" s="156">
        <v>1644.4</v>
      </c>
      <c r="I55" s="156">
        <v>1644.4</v>
      </c>
      <c r="J55" s="156">
        <v>1644.4</v>
      </c>
      <c r="K55" s="156">
        <v>1644.4</v>
      </c>
      <c r="L55" s="156">
        <v>1644.4</v>
      </c>
      <c r="M55" s="156">
        <v>1644.4</v>
      </c>
      <c r="N55" s="156">
        <v>1644.4</v>
      </c>
      <c r="O55" s="156">
        <v>1644.4</v>
      </c>
      <c r="P55" s="155">
        <f t="shared" si="0"/>
        <v>19732.800000000003</v>
      </c>
      <c r="Q55" s="152"/>
      <c r="R55" s="152"/>
    </row>
    <row r="56" spans="1:18" ht="14.25">
      <c r="A56" s="152"/>
      <c r="B56" s="165" t="s">
        <v>907</v>
      </c>
      <c r="C56" s="165" t="s">
        <v>101</v>
      </c>
      <c r="D56" s="156">
        <v>1217.83</v>
      </c>
      <c r="E56" s="156">
        <v>1217.83</v>
      </c>
      <c r="F56" s="156">
        <v>1217.83</v>
      </c>
      <c r="G56" s="156">
        <v>1217.83</v>
      </c>
      <c r="H56" s="156">
        <v>1217.83</v>
      </c>
      <c r="I56" s="156">
        <v>1217.83</v>
      </c>
      <c r="J56" s="156">
        <v>1217.83</v>
      </c>
      <c r="K56" s="156">
        <v>1217.83</v>
      </c>
      <c r="L56" s="156">
        <v>1217.83</v>
      </c>
      <c r="M56" s="156">
        <v>1217.83</v>
      </c>
      <c r="N56" s="156">
        <v>1217.83</v>
      </c>
      <c r="O56" s="156">
        <v>1217.83</v>
      </c>
      <c r="P56" s="155">
        <f t="shared" si="0"/>
        <v>14613.96</v>
      </c>
      <c r="Q56" s="152"/>
      <c r="R56" s="152"/>
    </row>
    <row r="57" spans="1:18" ht="14.25">
      <c r="A57" s="152"/>
      <c r="B57" s="165" t="s">
        <v>908</v>
      </c>
      <c r="C57" s="165" t="s">
        <v>102</v>
      </c>
      <c r="D57" s="156">
        <v>1960.25</v>
      </c>
      <c r="E57" s="156">
        <v>1960.25</v>
      </c>
      <c r="F57" s="156">
        <v>1960.25</v>
      </c>
      <c r="G57" s="156">
        <v>1960.25</v>
      </c>
      <c r="H57" s="156">
        <v>1960.25</v>
      </c>
      <c r="I57" s="156">
        <v>1960.25</v>
      </c>
      <c r="J57" s="156">
        <v>1960.25</v>
      </c>
      <c r="K57" s="156">
        <v>1960.25</v>
      </c>
      <c r="L57" s="156">
        <v>1960.25</v>
      </c>
      <c r="M57" s="156">
        <v>1960.25</v>
      </c>
      <c r="N57" s="156">
        <v>1960.25</v>
      </c>
      <c r="O57" s="156">
        <v>1960.25</v>
      </c>
      <c r="P57" s="155">
        <f t="shared" si="0"/>
        <v>23523</v>
      </c>
      <c r="Q57" s="152"/>
      <c r="R57" s="152"/>
    </row>
    <row r="58" spans="1:18" ht="14.25">
      <c r="A58" s="152"/>
      <c r="B58" s="165" t="s">
        <v>909</v>
      </c>
      <c r="C58" s="165" t="s">
        <v>103</v>
      </c>
      <c r="D58" s="156">
        <v>2419.38</v>
      </c>
      <c r="E58" s="156">
        <v>2419.38</v>
      </c>
      <c r="F58" s="156">
        <v>2419.38</v>
      </c>
      <c r="G58" s="156">
        <v>2419.38</v>
      </c>
      <c r="H58" s="156">
        <v>2419.38</v>
      </c>
      <c r="I58" s="156">
        <v>2419.38</v>
      </c>
      <c r="J58" s="156">
        <v>2419.38</v>
      </c>
      <c r="K58" s="156">
        <v>2419.38</v>
      </c>
      <c r="L58" s="156">
        <v>2419.38</v>
      </c>
      <c r="M58" s="156">
        <v>2419.38</v>
      </c>
      <c r="N58" s="156">
        <v>2419.38</v>
      </c>
      <c r="O58" s="156">
        <v>2419.38</v>
      </c>
      <c r="P58" s="155">
        <f t="shared" si="0"/>
        <v>29032.56000000001</v>
      </c>
      <c r="Q58" s="152"/>
      <c r="R58" s="152"/>
    </row>
    <row r="59" spans="1:18" ht="14.25">
      <c r="A59" s="152"/>
      <c r="B59" s="165" t="s">
        <v>910</v>
      </c>
      <c r="C59" s="165" t="s">
        <v>104</v>
      </c>
      <c r="D59" s="156">
        <v>1217.83</v>
      </c>
      <c r="E59" s="156">
        <v>1217.83</v>
      </c>
      <c r="F59" s="156">
        <v>1217.83</v>
      </c>
      <c r="G59" s="156">
        <v>1217.83</v>
      </c>
      <c r="H59" s="156">
        <v>1217.83</v>
      </c>
      <c r="I59" s="156">
        <v>1217.83</v>
      </c>
      <c r="J59" s="156">
        <v>1217.83</v>
      </c>
      <c r="K59" s="156">
        <v>1217.83</v>
      </c>
      <c r="L59" s="156">
        <v>1217.83</v>
      </c>
      <c r="M59" s="156">
        <v>1217.83</v>
      </c>
      <c r="N59" s="156">
        <v>1217.83</v>
      </c>
      <c r="O59" s="156">
        <v>1217.83</v>
      </c>
      <c r="P59" s="155">
        <f t="shared" si="0"/>
        <v>14613.96</v>
      </c>
      <c r="Q59" s="152"/>
      <c r="R59" s="152"/>
    </row>
    <row r="60" spans="1:18" ht="14.25">
      <c r="A60" s="152"/>
      <c r="B60" s="165" t="s">
        <v>911</v>
      </c>
      <c r="C60" s="165" t="s">
        <v>105</v>
      </c>
      <c r="D60" s="156">
        <v>1654.17</v>
      </c>
      <c r="E60" s="156">
        <v>1654.17</v>
      </c>
      <c r="F60" s="156">
        <v>1654.17</v>
      </c>
      <c r="G60" s="156">
        <v>1654.17</v>
      </c>
      <c r="H60" s="156">
        <v>1654.17</v>
      </c>
      <c r="I60" s="156">
        <v>1654.17</v>
      </c>
      <c r="J60" s="156">
        <v>1654.17</v>
      </c>
      <c r="K60" s="156">
        <v>1654.17</v>
      </c>
      <c r="L60" s="156">
        <v>1654.17</v>
      </c>
      <c r="M60" s="156">
        <v>1654.17</v>
      </c>
      <c r="N60" s="156">
        <v>1654.17</v>
      </c>
      <c r="O60" s="156">
        <v>1654.17</v>
      </c>
      <c r="P60" s="155">
        <f t="shared" si="0"/>
        <v>19850.04</v>
      </c>
      <c r="Q60" s="152"/>
      <c r="R60" s="152"/>
    </row>
    <row r="61" spans="1:18" ht="14.25">
      <c r="A61" s="152"/>
      <c r="B61" s="165" t="s">
        <v>912</v>
      </c>
      <c r="C61" s="165" t="s">
        <v>106</v>
      </c>
      <c r="D61" s="156">
        <v>1957</v>
      </c>
      <c r="E61" s="156">
        <v>1957</v>
      </c>
      <c r="F61" s="156">
        <v>1957</v>
      </c>
      <c r="G61" s="156">
        <v>1957</v>
      </c>
      <c r="H61" s="156">
        <v>1957</v>
      </c>
      <c r="I61" s="156">
        <v>1957</v>
      </c>
      <c r="J61" s="156">
        <v>1957</v>
      </c>
      <c r="K61" s="156">
        <v>1957</v>
      </c>
      <c r="L61" s="156">
        <v>1957</v>
      </c>
      <c r="M61" s="156">
        <v>1957</v>
      </c>
      <c r="N61" s="156">
        <v>1957</v>
      </c>
      <c r="O61" s="156">
        <v>1957</v>
      </c>
      <c r="P61" s="155">
        <f t="shared" si="0"/>
        <v>23484</v>
      </c>
      <c r="Q61" s="152"/>
      <c r="R61" s="152"/>
    </row>
    <row r="62" spans="1:18" ht="14.25">
      <c r="A62" s="152"/>
      <c r="B62" s="165" t="s">
        <v>913</v>
      </c>
      <c r="C62" s="165" t="s">
        <v>107</v>
      </c>
      <c r="D62" s="156">
        <v>2409.61</v>
      </c>
      <c r="E62" s="156">
        <v>2409.61</v>
      </c>
      <c r="F62" s="156">
        <v>2409.61</v>
      </c>
      <c r="G62" s="156">
        <v>2409.61</v>
      </c>
      <c r="H62" s="156">
        <v>2409.61</v>
      </c>
      <c r="I62" s="156">
        <v>2409.61</v>
      </c>
      <c r="J62" s="156">
        <v>2409.61</v>
      </c>
      <c r="K62" s="156">
        <v>2409.61</v>
      </c>
      <c r="L62" s="156">
        <v>2409.61</v>
      </c>
      <c r="M62" s="156">
        <v>2409.61</v>
      </c>
      <c r="N62" s="156">
        <v>2409.61</v>
      </c>
      <c r="O62" s="156">
        <v>2409.61</v>
      </c>
      <c r="P62" s="155">
        <f t="shared" si="0"/>
        <v>28915.320000000003</v>
      </c>
      <c r="Q62" s="152"/>
      <c r="R62" s="152"/>
    </row>
    <row r="63" spans="1:18" ht="14.25">
      <c r="A63" s="152"/>
      <c r="B63" s="165" t="s">
        <v>914</v>
      </c>
      <c r="C63" s="165" t="s">
        <v>108</v>
      </c>
      <c r="D63" s="156">
        <v>1217.83</v>
      </c>
      <c r="E63" s="156">
        <v>1217.83</v>
      </c>
      <c r="F63" s="156">
        <v>1217.83</v>
      </c>
      <c r="G63" s="156">
        <v>1217.83</v>
      </c>
      <c r="H63" s="156">
        <v>1217.83</v>
      </c>
      <c r="I63" s="156">
        <v>1217.83</v>
      </c>
      <c r="J63" s="156">
        <v>1217.83</v>
      </c>
      <c r="K63" s="156">
        <v>1217.83</v>
      </c>
      <c r="L63" s="156">
        <v>1217.83</v>
      </c>
      <c r="M63" s="156">
        <v>1217.83</v>
      </c>
      <c r="N63" s="156">
        <v>1217.83</v>
      </c>
      <c r="O63" s="156">
        <v>1217.83</v>
      </c>
      <c r="P63" s="155">
        <f t="shared" si="0"/>
        <v>14613.96</v>
      </c>
      <c r="Q63" s="152"/>
      <c r="R63" s="152"/>
    </row>
    <row r="64" spans="1:18" ht="14.25">
      <c r="A64" s="152"/>
      <c r="B64" s="165" t="s">
        <v>915</v>
      </c>
      <c r="C64" s="165" t="s">
        <v>109</v>
      </c>
      <c r="D64" s="156">
        <v>1644.4</v>
      </c>
      <c r="E64" s="156">
        <v>1644.4</v>
      </c>
      <c r="F64" s="156">
        <v>1644.4</v>
      </c>
      <c r="G64" s="156">
        <v>1644.4</v>
      </c>
      <c r="H64" s="156">
        <v>1644.4</v>
      </c>
      <c r="I64" s="156">
        <v>1644.4</v>
      </c>
      <c r="J64" s="156">
        <v>1644.4</v>
      </c>
      <c r="K64" s="156">
        <v>1644.4</v>
      </c>
      <c r="L64" s="156">
        <v>1644.4</v>
      </c>
      <c r="M64" s="156">
        <v>1644.4</v>
      </c>
      <c r="N64" s="156">
        <v>1644.4</v>
      </c>
      <c r="O64" s="156">
        <v>1644.4</v>
      </c>
      <c r="P64" s="155">
        <f t="shared" si="0"/>
        <v>19732.800000000003</v>
      </c>
      <c r="Q64" s="152"/>
      <c r="R64" s="152"/>
    </row>
    <row r="65" spans="1:18" ht="14.25">
      <c r="A65" s="152"/>
      <c r="B65" s="165" t="s">
        <v>916</v>
      </c>
      <c r="C65" s="165" t="s">
        <v>110</v>
      </c>
      <c r="D65" s="156">
        <v>1953.74</v>
      </c>
      <c r="E65" s="156">
        <v>1953.74</v>
      </c>
      <c r="F65" s="156">
        <v>1953.74</v>
      </c>
      <c r="G65" s="156">
        <v>1953.74</v>
      </c>
      <c r="H65" s="156">
        <v>1953.74</v>
      </c>
      <c r="I65" s="156">
        <v>1953.74</v>
      </c>
      <c r="J65" s="156">
        <v>1953.74</v>
      </c>
      <c r="K65" s="156">
        <v>1953.74</v>
      </c>
      <c r="L65" s="156">
        <v>1953.74</v>
      </c>
      <c r="M65" s="156">
        <v>1953.74</v>
      </c>
      <c r="N65" s="156">
        <v>1953.74</v>
      </c>
      <c r="O65" s="156">
        <v>1953.74</v>
      </c>
      <c r="P65" s="155">
        <f t="shared" si="0"/>
        <v>23444.880000000005</v>
      </c>
      <c r="Q65" s="152"/>
      <c r="R65" s="152"/>
    </row>
    <row r="66" spans="1:18" ht="14.25">
      <c r="A66" s="152"/>
      <c r="B66" s="165" t="s">
        <v>917</v>
      </c>
      <c r="C66" s="165" t="s">
        <v>111</v>
      </c>
      <c r="D66" s="156">
        <v>2412.87</v>
      </c>
      <c r="E66" s="156">
        <v>2412.87</v>
      </c>
      <c r="F66" s="156">
        <v>2412.87</v>
      </c>
      <c r="G66" s="156">
        <v>2412.87</v>
      </c>
      <c r="H66" s="156">
        <v>2412.87</v>
      </c>
      <c r="I66" s="156">
        <v>2412.87</v>
      </c>
      <c r="J66" s="156">
        <v>2412.87</v>
      </c>
      <c r="K66" s="156">
        <v>2412.87</v>
      </c>
      <c r="L66" s="156">
        <v>2412.87</v>
      </c>
      <c r="M66" s="156">
        <v>2412.87</v>
      </c>
      <c r="N66" s="156">
        <v>2412.87</v>
      </c>
      <c r="O66" s="156">
        <v>2412.87</v>
      </c>
      <c r="P66" s="155">
        <f t="shared" si="0"/>
        <v>28954.43999999999</v>
      </c>
      <c r="Q66" s="152"/>
      <c r="R66" s="152"/>
    </row>
    <row r="67" spans="1:18" ht="14.25">
      <c r="A67" s="152"/>
      <c r="B67" s="165" t="s">
        <v>918</v>
      </c>
      <c r="C67" s="165" t="s">
        <v>112</v>
      </c>
      <c r="D67" s="156">
        <v>1657.42</v>
      </c>
      <c r="E67" s="156">
        <v>1657.42</v>
      </c>
      <c r="F67" s="156">
        <v>1657.42</v>
      </c>
      <c r="G67" s="156">
        <v>1657.42</v>
      </c>
      <c r="H67" s="156">
        <v>1657.42</v>
      </c>
      <c r="I67" s="156">
        <v>1657.42</v>
      </c>
      <c r="J67" s="156">
        <v>1657.42</v>
      </c>
      <c r="K67" s="156">
        <v>1657.42</v>
      </c>
      <c r="L67" s="156">
        <v>1657.42</v>
      </c>
      <c r="M67" s="156">
        <v>1657.42</v>
      </c>
      <c r="N67" s="156">
        <v>1657.42</v>
      </c>
      <c r="O67" s="156">
        <v>1657.42</v>
      </c>
      <c r="P67" s="155">
        <f t="shared" si="0"/>
        <v>19889.04</v>
      </c>
      <c r="Q67" s="152"/>
      <c r="R67" s="152"/>
    </row>
    <row r="68" spans="1:18" ht="14.25">
      <c r="A68" s="152"/>
      <c r="B68" s="165" t="s">
        <v>919</v>
      </c>
      <c r="C68" s="165" t="s">
        <v>113</v>
      </c>
      <c r="D68" s="156">
        <v>1224.34</v>
      </c>
      <c r="E68" s="156">
        <v>1224.34</v>
      </c>
      <c r="F68" s="156">
        <v>1224.34</v>
      </c>
      <c r="G68" s="156">
        <v>1224.34</v>
      </c>
      <c r="H68" s="156">
        <v>1224.34</v>
      </c>
      <c r="I68" s="156">
        <v>1224.34</v>
      </c>
      <c r="J68" s="156">
        <v>1224.34</v>
      </c>
      <c r="K68" s="156">
        <v>1224.34</v>
      </c>
      <c r="L68" s="156">
        <v>1224.34</v>
      </c>
      <c r="M68" s="156">
        <v>1224.34</v>
      </c>
      <c r="N68" s="156">
        <v>1224.34</v>
      </c>
      <c r="O68" s="156">
        <v>1224.34</v>
      </c>
      <c r="P68" s="155">
        <f t="shared" si="0"/>
        <v>14692.08</v>
      </c>
      <c r="Q68" s="152"/>
      <c r="R68" s="152"/>
    </row>
    <row r="69" spans="1:18" ht="14.25">
      <c r="A69" s="152"/>
      <c r="B69" s="165" t="s">
        <v>920</v>
      </c>
      <c r="C69" s="165" t="s">
        <v>114</v>
      </c>
      <c r="D69" s="156">
        <v>1654.17</v>
      </c>
      <c r="E69" s="156">
        <v>1654.17</v>
      </c>
      <c r="F69" s="156">
        <v>1654.17</v>
      </c>
      <c r="G69" s="156">
        <v>1654.17</v>
      </c>
      <c r="H69" s="156">
        <v>1654.17</v>
      </c>
      <c r="I69" s="156">
        <v>1654.17</v>
      </c>
      <c r="J69" s="156">
        <v>1654.17</v>
      </c>
      <c r="K69" s="156">
        <v>1654.17</v>
      </c>
      <c r="L69" s="156">
        <v>1654.17</v>
      </c>
      <c r="M69" s="156">
        <v>1654.17</v>
      </c>
      <c r="N69" s="156">
        <v>1654.17</v>
      </c>
      <c r="O69" s="156">
        <v>1654.17</v>
      </c>
      <c r="P69" s="155">
        <f t="shared" si="0"/>
        <v>19850.04</v>
      </c>
      <c r="Q69" s="152"/>
      <c r="R69" s="152"/>
    </row>
    <row r="70" spans="1:18" ht="14.25">
      <c r="A70" s="152"/>
      <c r="B70" s="165" t="s">
        <v>921</v>
      </c>
      <c r="C70" s="165" t="s">
        <v>115</v>
      </c>
      <c r="D70" s="156">
        <v>1953.74</v>
      </c>
      <c r="E70" s="156">
        <v>1953.74</v>
      </c>
      <c r="F70" s="156">
        <v>1953.74</v>
      </c>
      <c r="G70" s="156">
        <v>1953.74</v>
      </c>
      <c r="H70" s="156">
        <v>1953.74</v>
      </c>
      <c r="I70" s="156">
        <v>1953.74</v>
      </c>
      <c r="J70" s="156">
        <v>1953.74</v>
      </c>
      <c r="K70" s="156">
        <v>1953.74</v>
      </c>
      <c r="L70" s="156">
        <v>1953.74</v>
      </c>
      <c r="M70" s="156">
        <v>1953.74</v>
      </c>
      <c r="N70" s="156">
        <v>1953.74</v>
      </c>
      <c r="O70" s="156">
        <v>1953.74</v>
      </c>
      <c r="P70" s="155">
        <f t="shared" si="0"/>
        <v>23444.880000000005</v>
      </c>
      <c r="Q70" s="152"/>
      <c r="R70" s="152"/>
    </row>
    <row r="71" spans="1:18" ht="14.25">
      <c r="A71" s="152"/>
      <c r="B71" s="165" t="s">
        <v>922</v>
      </c>
      <c r="C71" s="165" t="s">
        <v>116</v>
      </c>
      <c r="D71" s="156">
        <v>2419.38</v>
      </c>
      <c r="E71" s="156">
        <v>2419.38</v>
      </c>
      <c r="F71" s="156">
        <v>2419.38</v>
      </c>
      <c r="G71" s="156">
        <v>2419.38</v>
      </c>
      <c r="H71" s="156">
        <v>2419.38</v>
      </c>
      <c r="I71" s="156">
        <v>2419.38</v>
      </c>
      <c r="J71" s="156">
        <v>2419.38</v>
      </c>
      <c r="K71" s="156">
        <v>2419.38</v>
      </c>
      <c r="L71" s="156">
        <v>2419.38</v>
      </c>
      <c r="M71" s="156">
        <v>2419.38</v>
      </c>
      <c r="N71" s="156">
        <v>2419.38</v>
      </c>
      <c r="O71" s="156">
        <v>2419.38</v>
      </c>
      <c r="P71" s="155">
        <f t="shared" si="0"/>
        <v>29032.56000000001</v>
      </c>
      <c r="Q71" s="152"/>
      <c r="R71" s="152"/>
    </row>
    <row r="72" spans="1:18" ht="14.25">
      <c r="A72" s="152"/>
      <c r="B72" s="165" t="s">
        <v>923</v>
      </c>
      <c r="C72" s="165" t="s">
        <v>117</v>
      </c>
      <c r="D72" s="156">
        <v>1227.6</v>
      </c>
      <c r="E72" s="156">
        <v>1227.6</v>
      </c>
      <c r="F72" s="156">
        <v>1227.6</v>
      </c>
      <c r="G72" s="156">
        <v>1227.6</v>
      </c>
      <c r="H72" s="156">
        <v>1227.6</v>
      </c>
      <c r="I72" s="156">
        <v>1227.6</v>
      </c>
      <c r="J72" s="156">
        <v>1227.6</v>
      </c>
      <c r="K72" s="156">
        <v>1227.6</v>
      </c>
      <c r="L72" s="156">
        <v>1227.6</v>
      </c>
      <c r="M72" s="156">
        <v>1227.6</v>
      </c>
      <c r="N72" s="156">
        <v>1227.6</v>
      </c>
      <c r="O72" s="156">
        <v>1227.6</v>
      </c>
      <c r="P72" s="155">
        <f t="shared" si="0"/>
        <v>14731.200000000003</v>
      </c>
      <c r="Q72" s="152"/>
      <c r="R72" s="152"/>
    </row>
    <row r="73" spans="1:18" ht="14.25">
      <c r="A73" s="152"/>
      <c r="B73" s="165" t="s">
        <v>924</v>
      </c>
      <c r="C73" s="165" t="s">
        <v>118</v>
      </c>
      <c r="D73" s="156">
        <v>1657.42</v>
      </c>
      <c r="E73" s="156">
        <v>1657.42</v>
      </c>
      <c r="F73" s="156">
        <v>1657.42</v>
      </c>
      <c r="G73" s="156">
        <v>1657.42</v>
      </c>
      <c r="H73" s="156">
        <v>1657.42</v>
      </c>
      <c r="I73" s="156">
        <v>1657.42</v>
      </c>
      <c r="J73" s="156">
        <v>1657.42</v>
      </c>
      <c r="K73" s="157">
        <v>160.49</v>
      </c>
      <c r="L73" s="158"/>
      <c r="M73" s="158"/>
      <c r="N73" s="158"/>
      <c r="O73" s="158"/>
      <c r="P73" s="155">
        <f t="shared" si="0"/>
        <v>11762.43</v>
      </c>
      <c r="Q73" s="152"/>
      <c r="R73" s="152"/>
    </row>
    <row r="74" spans="1:18" ht="14.25">
      <c r="A74" s="152"/>
      <c r="B74" s="165" t="s">
        <v>925</v>
      </c>
      <c r="C74" s="165" t="s">
        <v>118</v>
      </c>
      <c r="D74" s="158"/>
      <c r="E74" s="158"/>
      <c r="F74" s="158"/>
      <c r="G74" s="158"/>
      <c r="H74" s="158"/>
      <c r="I74" s="158"/>
      <c r="J74" s="158"/>
      <c r="K74" s="156">
        <v>1497.17</v>
      </c>
      <c r="L74" s="156">
        <v>1657.42</v>
      </c>
      <c r="M74" s="156">
        <v>1657.42</v>
      </c>
      <c r="N74" s="156">
        <v>1657.42</v>
      </c>
      <c r="O74" s="156">
        <v>1657.42</v>
      </c>
      <c r="P74" s="155">
        <f t="shared" si="0"/>
        <v>8126.85</v>
      </c>
      <c r="Q74" s="152"/>
      <c r="R74" s="152"/>
    </row>
    <row r="75" spans="1:18" ht="14.25">
      <c r="A75" s="152"/>
      <c r="B75" s="165" t="s">
        <v>926</v>
      </c>
      <c r="C75" s="165" t="s">
        <v>119</v>
      </c>
      <c r="D75" s="156">
        <v>1957</v>
      </c>
      <c r="E75" s="156">
        <v>1957</v>
      </c>
      <c r="F75" s="156">
        <v>1957</v>
      </c>
      <c r="G75" s="156">
        <v>1957</v>
      </c>
      <c r="H75" s="156">
        <v>1957</v>
      </c>
      <c r="I75" s="156">
        <v>1957</v>
      </c>
      <c r="J75" s="156">
        <v>1957</v>
      </c>
      <c r="K75" s="156">
        <v>1957</v>
      </c>
      <c r="L75" s="156">
        <v>1957</v>
      </c>
      <c r="M75" s="156">
        <v>1957</v>
      </c>
      <c r="N75" s="156">
        <v>1957</v>
      </c>
      <c r="O75" s="156">
        <v>1957</v>
      </c>
      <c r="P75" s="155">
        <f aca="true" t="shared" si="1" ref="P75:P135">SUM(D75:O75)</f>
        <v>23484</v>
      </c>
      <c r="Q75" s="152"/>
      <c r="R75" s="152"/>
    </row>
    <row r="76" spans="1:18" ht="14.25">
      <c r="A76" s="152"/>
      <c r="B76" s="165" t="s">
        <v>927</v>
      </c>
      <c r="C76" s="165" t="s">
        <v>120</v>
      </c>
      <c r="D76" s="156">
        <v>2409.61</v>
      </c>
      <c r="E76" s="156">
        <v>2409.61</v>
      </c>
      <c r="F76" s="156">
        <v>2409.61</v>
      </c>
      <c r="G76" s="156">
        <v>2409.61</v>
      </c>
      <c r="H76" s="156">
        <v>2409.61</v>
      </c>
      <c r="I76" s="156">
        <v>2409.61</v>
      </c>
      <c r="J76" s="156">
        <v>2409.61</v>
      </c>
      <c r="K76" s="156">
        <v>2409.61</v>
      </c>
      <c r="L76" s="156">
        <v>2409.61</v>
      </c>
      <c r="M76" s="156">
        <v>2409.61</v>
      </c>
      <c r="N76" s="156">
        <v>2409.61</v>
      </c>
      <c r="O76" s="156">
        <v>2409.61</v>
      </c>
      <c r="P76" s="155">
        <f t="shared" si="1"/>
        <v>28915.320000000003</v>
      </c>
      <c r="Q76" s="152"/>
      <c r="R76" s="152"/>
    </row>
    <row r="77" spans="1:18" ht="14.25">
      <c r="A77" s="152"/>
      <c r="B77" s="165" t="s">
        <v>928</v>
      </c>
      <c r="C77" s="165" t="s">
        <v>121</v>
      </c>
      <c r="D77" s="156">
        <v>1227.6</v>
      </c>
      <c r="E77" s="156">
        <v>1227.6</v>
      </c>
      <c r="F77" s="156">
        <v>1227.6</v>
      </c>
      <c r="G77" s="156">
        <v>1227.6</v>
      </c>
      <c r="H77" s="156">
        <v>1227.6</v>
      </c>
      <c r="I77" s="156">
        <v>1227.6</v>
      </c>
      <c r="J77" s="156">
        <v>1227.6</v>
      </c>
      <c r="K77" s="156">
        <v>1227.6</v>
      </c>
      <c r="L77" s="156">
        <v>1227.6</v>
      </c>
      <c r="M77" s="156">
        <v>1227.6</v>
      </c>
      <c r="N77" s="156">
        <v>1227.6</v>
      </c>
      <c r="O77" s="156">
        <v>1227.6</v>
      </c>
      <c r="P77" s="155">
        <f t="shared" si="1"/>
        <v>14731.200000000003</v>
      </c>
      <c r="Q77" s="152"/>
      <c r="R77" s="152"/>
    </row>
    <row r="78" spans="1:18" ht="14.25">
      <c r="A78" s="152"/>
      <c r="B78" s="165" t="s">
        <v>929</v>
      </c>
      <c r="C78" s="165" t="s">
        <v>122</v>
      </c>
      <c r="D78" s="156">
        <v>1654.17</v>
      </c>
      <c r="E78" s="156">
        <v>1654.17</v>
      </c>
      <c r="F78" s="156">
        <v>1654.17</v>
      </c>
      <c r="G78" s="156">
        <v>1654.17</v>
      </c>
      <c r="H78" s="156">
        <v>1654.17</v>
      </c>
      <c r="I78" s="156">
        <v>1654.17</v>
      </c>
      <c r="J78" s="156">
        <v>1654.17</v>
      </c>
      <c r="K78" s="156">
        <v>1654.17</v>
      </c>
      <c r="L78" s="156">
        <v>1654.17</v>
      </c>
      <c r="M78" s="156">
        <v>1654.17</v>
      </c>
      <c r="N78" s="156">
        <v>1654.17</v>
      </c>
      <c r="O78" s="156">
        <v>1654.17</v>
      </c>
      <c r="P78" s="155">
        <f t="shared" si="1"/>
        <v>19850.04</v>
      </c>
      <c r="Q78" s="152"/>
      <c r="R78" s="152"/>
    </row>
    <row r="79" spans="1:18" ht="14.25">
      <c r="A79" s="152"/>
      <c r="B79" s="165" t="s">
        <v>930</v>
      </c>
      <c r="C79" s="165" t="s">
        <v>123</v>
      </c>
      <c r="D79" s="156">
        <v>1953.74</v>
      </c>
      <c r="E79" s="156">
        <v>1953.74</v>
      </c>
      <c r="F79" s="156">
        <v>1953.74</v>
      </c>
      <c r="G79" s="156">
        <v>1953.74</v>
      </c>
      <c r="H79" s="156">
        <v>1953.74</v>
      </c>
      <c r="I79" s="156">
        <v>1953.74</v>
      </c>
      <c r="J79" s="156">
        <v>1953.74</v>
      </c>
      <c r="K79" s="156">
        <v>1953.74</v>
      </c>
      <c r="L79" s="156">
        <v>1953.74</v>
      </c>
      <c r="M79" s="156">
        <v>1953.74</v>
      </c>
      <c r="N79" s="156">
        <v>1953.74</v>
      </c>
      <c r="O79" s="156">
        <v>1953.74</v>
      </c>
      <c r="P79" s="155">
        <f t="shared" si="1"/>
        <v>23444.880000000005</v>
      </c>
      <c r="Q79" s="152"/>
      <c r="R79" s="152"/>
    </row>
    <row r="80" spans="1:18" ht="14.25">
      <c r="A80" s="152"/>
      <c r="B80" s="165" t="s">
        <v>931</v>
      </c>
      <c r="C80" s="165" t="s">
        <v>124</v>
      </c>
      <c r="D80" s="156">
        <v>1950.48</v>
      </c>
      <c r="E80" s="156">
        <v>1950.48</v>
      </c>
      <c r="F80" s="156">
        <v>1950.48</v>
      </c>
      <c r="G80" s="156">
        <v>1950.48</v>
      </c>
      <c r="H80" s="156">
        <v>1950.48</v>
      </c>
      <c r="I80" s="156">
        <v>1950.48</v>
      </c>
      <c r="J80" s="156">
        <v>1950.48</v>
      </c>
      <c r="K80" s="156">
        <v>1950.48</v>
      </c>
      <c r="L80" s="156">
        <v>1950.48</v>
      </c>
      <c r="M80" s="156">
        <v>1950.48</v>
      </c>
      <c r="N80" s="156">
        <v>1950.48</v>
      </c>
      <c r="O80" s="156">
        <v>1950.48</v>
      </c>
      <c r="P80" s="155">
        <f t="shared" si="1"/>
        <v>23405.76</v>
      </c>
      <c r="Q80" s="152"/>
      <c r="R80" s="152"/>
    </row>
    <row r="81" spans="1:18" ht="14.25">
      <c r="A81" s="152"/>
      <c r="B81" s="165" t="s">
        <v>932</v>
      </c>
      <c r="C81" s="165" t="s">
        <v>125</v>
      </c>
      <c r="D81" s="156">
        <v>2416.12</v>
      </c>
      <c r="E81" s="156">
        <v>2416.12</v>
      </c>
      <c r="F81" s="156">
        <v>2416.12</v>
      </c>
      <c r="G81" s="156">
        <v>2416.12</v>
      </c>
      <c r="H81" s="156">
        <v>2416.12</v>
      </c>
      <c r="I81" s="156">
        <v>2416.12</v>
      </c>
      <c r="J81" s="156">
        <v>2416.12</v>
      </c>
      <c r="K81" s="156">
        <v>2416.12</v>
      </c>
      <c r="L81" s="156">
        <v>2416.12</v>
      </c>
      <c r="M81" s="156">
        <v>2416.12</v>
      </c>
      <c r="N81" s="156">
        <v>2416.12</v>
      </c>
      <c r="O81" s="156">
        <v>2416.12</v>
      </c>
      <c r="P81" s="155">
        <f t="shared" si="1"/>
        <v>28993.43999999999</v>
      </c>
      <c r="Q81" s="152"/>
      <c r="R81" s="152"/>
    </row>
    <row r="82" spans="1:18" ht="14.25">
      <c r="A82" s="152"/>
      <c r="B82" s="165" t="s">
        <v>933</v>
      </c>
      <c r="C82" s="165" t="s">
        <v>126</v>
      </c>
      <c r="D82" s="156">
        <v>1230.86</v>
      </c>
      <c r="E82" s="156">
        <v>1230.86</v>
      </c>
      <c r="F82" s="156">
        <v>1230.86</v>
      </c>
      <c r="G82" s="156">
        <v>1230.86</v>
      </c>
      <c r="H82" s="156">
        <v>1230.86</v>
      </c>
      <c r="I82" s="156">
        <v>1230.86</v>
      </c>
      <c r="J82" s="156">
        <v>1230.86</v>
      </c>
      <c r="K82" s="156">
        <v>1230.86</v>
      </c>
      <c r="L82" s="156">
        <v>1230.86</v>
      </c>
      <c r="M82" s="156">
        <v>1230.86</v>
      </c>
      <c r="N82" s="156">
        <v>1230.86</v>
      </c>
      <c r="O82" s="156">
        <v>1230.86</v>
      </c>
      <c r="P82" s="155">
        <f t="shared" si="1"/>
        <v>14770.320000000002</v>
      </c>
      <c r="Q82" s="152"/>
      <c r="R82" s="152"/>
    </row>
    <row r="83" spans="1:18" ht="14.25">
      <c r="A83" s="152"/>
      <c r="B83" s="165" t="s">
        <v>934</v>
      </c>
      <c r="C83" s="165" t="s">
        <v>127</v>
      </c>
      <c r="D83" s="156">
        <v>1657.42</v>
      </c>
      <c r="E83" s="156">
        <v>1657.42</v>
      </c>
      <c r="F83" s="156">
        <v>1657.42</v>
      </c>
      <c r="G83" s="156">
        <v>1657.42</v>
      </c>
      <c r="H83" s="156">
        <v>1657.42</v>
      </c>
      <c r="I83" s="156">
        <v>1657.42</v>
      </c>
      <c r="J83" s="156">
        <v>1657.42</v>
      </c>
      <c r="K83" s="156">
        <v>1657.42</v>
      </c>
      <c r="L83" s="156">
        <v>1657.42</v>
      </c>
      <c r="M83" s="156">
        <v>1657.42</v>
      </c>
      <c r="N83" s="156">
        <v>1657.42</v>
      </c>
      <c r="O83" s="156">
        <v>1657.42</v>
      </c>
      <c r="P83" s="155">
        <f t="shared" si="1"/>
        <v>19889.04</v>
      </c>
      <c r="Q83" s="152"/>
      <c r="R83" s="152"/>
    </row>
    <row r="84" spans="1:18" ht="14.25">
      <c r="A84" s="152"/>
      <c r="B84" s="165" t="s">
        <v>935</v>
      </c>
      <c r="C84" s="165" t="s">
        <v>128</v>
      </c>
      <c r="D84" s="156">
        <v>1950.48</v>
      </c>
      <c r="E84" s="156">
        <v>1950.48</v>
      </c>
      <c r="F84" s="156">
        <v>1950.48</v>
      </c>
      <c r="G84" s="156">
        <v>1950.48</v>
      </c>
      <c r="H84" s="156">
        <v>1950.48</v>
      </c>
      <c r="I84" s="156">
        <v>1950.48</v>
      </c>
      <c r="J84" s="156">
        <v>1950.48</v>
      </c>
      <c r="K84" s="156">
        <v>1950.48</v>
      </c>
      <c r="L84" s="156">
        <v>1950.48</v>
      </c>
      <c r="M84" s="156">
        <v>1950.48</v>
      </c>
      <c r="N84" s="156">
        <v>1950.48</v>
      </c>
      <c r="O84" s="156">
        <v>1950.48</v>
      </c>
      <c r="P84" s="155">
        <f t="shared" si="1"/>
        <v>23405.76</v>
      </c>
      <c r="Q84" s="152"/>
      <c r="R84" s="152"/>
    </row>
    <row r="85" spans="1:18" ht="14.25">
      <c r="A85" s="152"/>
      <c r="B85" s="165" t="s">
        <v>936</v>
      </c>
      <c r="C85" s="165" t="s">
        <v>129</v>
      </c>
      <c r="D85" s="156">
        <v>2419.38</v>
      </c>
      <c r="E85" s="156">
        <v>2419.38</v>
      </c>
      <c r="F85" s="156">
        <v>2419.38</v>
      </c>
      <c r="G85" s="156">
        <v>2419.38</v>
      </c>
      <c r="H85" s="156">
        <v>2419.38</v>
      </c>
      <c r="I85" s="156">
        <v>2419.38</v>
      </c>
      <c r="J85" s="156">
        <v>2419.38</v>
      </c>
      <c r="K85" s="156">
        <v>2419.38</v>
      </c>
      <c r="L85" s="156">
        <v>2419.38</v>
      </c>
      <c r="M85" s="156">
        <v>2419.38</v>
      </c>
      <c r="N85" s="156">
        <v>2419.38</v>
      </c>
      <c r="O85" s="156">
        <v>2419.38</v>
      </c>
      <c r="P85" s="155">
        <f t="shared" si="1"/>
        <v>29032.56000000001</v>
      </c>
      <c r="Q85" s="152"/>
      <c r="R85" s="152"/>
    </row>
    <row r="86" spans="1:18" ht="14.25">
      <c r="A86" s="152"/>
      <c r="B86" s="165" t="s">
        <v>937</v>
      </c>
      <c r="C86" s="165" t="s">
        <v>859</v>
      </c>
      <c r="D86" s="157">
        <v>814.06</v>
      </c>
      <c r="E86" s="157">
        <v>814.06</v>
      </c>
      <c r="F86" s="157">
        <v>814.06</v>
      </c>
      <c r="G86" s="157">
        <v>814.06</v>
      </c>
      <c r="H86" s="157">
        <v>814.06</v>
      </c>
      <c r="I86" s="157">
        <v>814.06</v>
      </c>
      <c r="J86" s="157">
        <v>814.06</v>
      </c>
      <c r="K86" s="157">
        <v>814.06</v>
      </c>
      <c r="L86" s="157">
        <v>814.06</v>
      </c>
      <c r="M86" s="157">
        <v>814.06</v>
      </c>
      <c r="N86" s="157">
        <v>814.06</v>
      </c>
      <c r="O86" s="157">
        <v>814.06</v>
      </c>
      <c r="P86" s="155">
        <f t="shared" si="1"/>
        <v>9768.719999999998</v>
      </c>
      <c r="Q86" s="152"/>
      <c r="R86" s="152"/>
    </row>
    <row r="87" spans="1:18" ht="14.25">
      <c r="A87" s="152"/>
      <c r="B87" s="165" t="s">
        <v>938</v>
      </c>
      <c r="C87" s="165" t="s">
        <v>860</v>
      </c>
      <c r="D87" s="157">
        <v>407.03</v>
      </c>
      <c r="E87" s="157">
        <v>407.03</v>
      </c>
      <c r="F87" s="157">
        <v>407.03</v>
      </c>
      <c r="G87" s="157">
        <v>407.03</v>
      </c>
      <c r="H87" s="157">
        <v>407.03</v>
      </c>
      <c r="I87" s="157">
        <v>407.03</v>
      </c>
      <c r="J87" s="157">
        <v>407.03</v>
      </c>
      <c r="K87" s="157">
        <v>407.03</v>
      </c>
      <c r="L87" s="157">
        <v>407.03</v>
      </c>
      <c r="M87" s="157">
        <v>407.03</v>
      </c>
      <c r="N87" s="157">
        <v>407.03</v>
      </c>
      <c r="O87" s="157">
        <v>407.03</v>
      </c>
      <c r="P87" s="155">
        <f t="shared" si="1"/>
        <v>4884.359999999999</v>
      </c>
      <c r="Q87" s="152"/>
      <c r="R87" s="152"/>
    </row>
    <row r="88" spans="1:18" ht="14.25">
      <c r="A88" s="152"/>
      <c r="B88" s="165" t="s">
        <v>939</v>
      </c>
      <c r="C88" s="165" t="s">
        <v>131</v>
      </c>
      <c r="D88" s="156">
        <v>1654.17</v>
      </c>
      <c r="E88" s="156">
        <v>1654.17</v>
      </c>
      <c r="F88" s="156">
        <v>1654.17</v>
      </c>
      <c r="G88" s="156">
        <v>1654.17</v>
      </c>
      <c r="H88" s="156">
        <v>1654.17</v>
      </c>
      <c r="I88" s="156">
        <v>1654.17</v>
      </c>
      <c r="J88" s="156">
        <v>1654.17</v>
      </c>
      <c r="K88" s="156">
        <v>1654.17</v>
      </c>
      <c r="L88" s="156">
        <v>1654.17</v>
      </c>
      <c r="M88" s="156">
        <v>1654.17</v>
      </c>
      <c r="N88" s="156">
        <v>1654.17</v>
      </c>
      <c r="O88" s="156">
        <v>1654.17</v>
      </c>
      <c r="P88" s="155">
        <f t="shared" si="1"/>
        <v>19850.04</v>
      </c>
      <c r="Q88" s="152"/>
      <c r="R88" s="152"/>
    </row>
    <row r="89" spans="1:18" ht="14.25">
      <c r="A89" s="152"/>
      <c r="B89" s="165" t="s">
        <v>940</v>
      </c>
      <c r="C89" s="165" t="s">
        <v>132</v>
      </c>
      <c r="D89" s="156">
        <v>1953.74</v>
      </c>
      <c r="E89" s="156">
        <v>1953.74</v>
      </c>
      <c r="F89" s="156">
        <v>1953.74</v>
      </c>
      <c r="G89" s="156">
        <v>1953.74</v>
      </c>
      <c r="H89" s="156">
        <v>1953.74</v>
      </c>
      <c r="I89" s="156">
        <v>1953.74</v>
      </c>
      <c r="J89" s="156">
        <v>1953.74</v>
      </c>
      <c r="K89" s="156">
        <v>1953.74</v>
      </c>
      <c r="L89" s="156">
        <v>1953.74</v>
      </c>
      <c r="M89" s="156">
        <v>1953.74</v>
      </c>
      <c r="N89" s="156">
        <v>1953.74</v>
      </c>
      <c r="O89" s="156">
        <v>1953.74</v>
      </c>
      <c r="P89" s="155">
        <f t="shared" si="1"/>
        <v>23444.880000000005</v>
      </c>
      <c r="Q89" s="152"/>
      <c r="R89" s="152"/>
    </row>
    <row r="90" spans="1:18" ht="14.25">
      <c r="A90" s="152"/>
      <c r="B90" s="165" t="s">
        <v>941</v>
      </c>
      <c r="C90" s="165" t="s">
        <v>133</v>
      </c>
      <c r="D90" s="156">
        <v>2399.84</v>
      </c>
      <c r="E90" s="156">
        <v>2399.84</v>
      </c>
      <c r="F90" s="156">
        <v>2399.84</v>
      </c>
      <c r="G90" s="156">
        <v>2399.84</v>
      </c>
      <c r="H90" s="156">
        <v>2399.84</v>
      </c>
      <c r="I90" s="156">
        <v>2399.84</v>
      </c>
      <c r="J90" s="156">
        <v>2399.84</v>
      </c>
      <c r="K90" s="156">
        <v>2399.84</v>
      </c>
      <c r="L90" s="156">
        <v>2399.84</v>
      </c>
      <c r="M90" s="156">
        <v>2399.84</v>
      </c>
      <c r="N90" s="156">
        <v>2399.84</v>
      </c>
      <c r="O90" s="156">
        <v>2399.84</v>
      </c>
      <c r="P90" s="155">
        <f t="shared" si="1"/>
        <v>28798.08</v>
      </c>
      <c r="Q90" s="152"/>
      <c r="R90" s="152"/>
    </row>
    <row r="91" spans="1:18" ht="14.25">
      <c r="A91" s="152"/>
      <c r="B91" s="165" t="s">
        <v>942</v>
      </c>
      <c r="C91" s="165" t="s">
        <v>134</v>
      </c>
      <c r="D91" s="156">
        <v>2406.36</v>
      </c>
      <c r="E91" s="156">
        <v>2406.36</v>
      </c>
      <c r="F91" s="156">
        <v>2406.36</v>
      </c>
      <c r="G91" s="156">
        <v>2406.36</v>
      </c>
      <c r="H91" s="156">
        <v>2406.36</v>
      </c>
      <c r="I91" s="156">
        <v>2406.36</v>
      </c>
      <c r="J91" s="156">
        <v>2406.36</v>
      </c>
      <c r="K91" s="156">
        <v>2406.36</v>
      </c>
      <c r="L91" s="156">
        <v>2406.36</v>
      </c>
      <c r="M91" s="156">
        <v>2406.36</v>
      </c>
      <c r="N91" s="156">
        <v>2406.36</v>
      </c>
      <c r="O91" s="156">
        <v>2406.36</v>
      </c>
      <c r="P91" s="155">
        <f t="shared" si="1"/>
        <v>28876.320000000003</v>
      </c>
      <c r="Q91" s="152"/>
      <c r="R91" s="152"/>
    </row>
    <row r="92" spans="1:18" ht="14.25">
      <c r="A92" s="152"/>
      <c r="B92" s="165" t="s">
        <v>943</v>
      </c>
      <c r="C92" s="165" t="s">
        <v>135</v>
      </c>
      <c r="D92" s="156">
        <v>1230.86</v>
      </c>
      <c r="E92" s="156">
        <v>1230.86</v>
      </c>
      <c r="F92" s="156">
        <v>1230.86</v>
      </c>
      <c r="G92" s="156">
        <v>1230.86</v>
      </c>
      <c r="H92" s="156">
        <v>1230.86</v>
      </c>
      <c r="I92" s="156">
        <v>1230.86</v>
      </c>
      <c r="J92" s="156">
        <v>1230.86</v>
      </c>
      <c r="K92" s="156">
        <v>1230.86</v>
      </c>
      <c r="L92" s="156">
        <v>1230.86</v>
      </c>
      <c r="M92" s="156">
        <v>1230.86</v>
      </c>
      <c r="N92" s="156">
        <v>1230.86</v>
      </c>
      <c r="O92" s="156">
        <v>1230.86</v>
      </c>
      <c r="P92" s="155">
        <f t="shared" si="1"/>
        <v>14770.320000000002</v>
      </c>
      <c r="Q92" s="152"/>
      <c r="R92" s="152"/>
    </row>
    <row r="93" spans="1:18" ht="14.25">
      <c r="A93" s="152"/>
      <c r="B93" s="165" t="s">
        <v>944</v>
      </c>
      <c r="C93" s="165" t="s">
        <v>136</v>
      </c>
      <c r="D93" s="156">
        <v>1654.17</v>
      </c>
      <c r="E93" s="156">
        <v>1654.17</v>
      </c>
      <c r="F93" s="156">
        <v>1654.17</v>
      </c>
      <c r="G93" s="156">
        <v>1654.17</v>
      </c>
      <c r="H93" s="156">
        <v>1654.17</v>
      </c>
      <c r="I93" s="156">
        <v>1654.17</v>
      </c>
      <c r="J93" s="156">
        <v>1654.17</v>
      </c>
      <c r="K93" s="156">
        <v>1654.17</v>
      </c>
      <c r="L93" s="156">
        <v>1654.17</v>
      </c>
      <c r="M93" s="156">
        <v>1654.17</v>
      </c>
      <c r="N93" s="156">
        <v>1654.17</v>
      </c>
      <c r="O93" s="156">
        <v>1654.17</v>
      </c>
      <c r="P93" s="155">
        <f t="shared" si="1"/>
        <v>19850.04</v>
      </c>
      <c r="Q93" s="152"/>
      <c r="R93" s="152"/>
    </row>
    <row r="94" spans="1:18" ht="14.25">
      <c r="A94" s="152"/>
      <c r="B94" s="165" t="s">
        <v>945</v>
      </c>
      <c r="C94" s="165" t="s">
        <v>137</v>
      </c>
      <c r="D94" s="156">
        <v>1914.66</v>
      </c>
      <c r="E94" s="156">
        <v>1914.66</v>
      </c>
      <c r="F94" s="156">
        <v>1914.66</v>
      </c>
      <c r="G94" s="156">
        <v>1914.66</v>
      </c>
      <c r="H94" s="156">
        <v>1914.66</v>
      </c>
      <c r="I94" s="156">
        <v>1914.66</v>
      </c>
      <c r="J94" s="156">
        <v>1914.66</v>
      </c>
      <c r="K94" s="156">
        <v>1914.66</v>
      </c>
      <c r="L94" s="156">
        <v>1914.66</v>
      </c>
      <c r="M94" s="156">
        <v>1914.66</v>
      </c>
      <c r="N94" s="156">
        <v>1914.66</v>
      </c>
      <c r="O94" s="156">
        <v>1914.66</v>
      </c>
      <c r="P94" s="155">
        <f t="shared" si="1"/>
        <v>22975.920000000002</v>
      </c>
      <c r="Q94" s="152"/>
      <c r="R94" s="152"/>
    </row>
    <row r="95" spans="1:18" ht="14.25">
      <c r="A95" s="152"/>
      <c r="B95" s="165" t="s">
        <v>946</v>
      </c>
      <c r="C95" s="165" t="s">
        <v>138</v>
      </c>
      <c r="D95" s="156">
        <v>2422.64</v>
      </c>
      <c r="E95" s="156">
        <v>2422.64</v>
      </c>
      <c r="F95" s="156">
        <v>2422.64</v>
      </c>
      <c r="G95" s="156">
        <v>2422.64</v>
      </c>
      <c r="H95" s="156">
        <v>2422.64</v>
      </c>
      <c r="I95" s="156">
        <v>2422.64</v>
      </c>
      <c r="J95" s="156">
        <v>2422.64</v>
      </c>
      <c r="K95" s="156">
        <v>2422.64</v>
      </c>
      <c r="L95" s="156">
        <v>2422.64</v>
      </c>
      <c r="M95" s="156">
        <v>2422.64</v>
      </c>
      <c r="N95" s="156">
        <v>2422.64</v>
      </c>
      <c r="O95" s="156">
        <v>2422.64</v>
      </c>
      <c r="P95" s="155">
        <f t="shared" si="1"/>
        <v>29071.679999999997</v>
      </c>
      <c r="Q95" s="152"/>
      <c r="R95" s="152"/>
    </row>
    <row r="96" spans="1:18" ht="14.25">
      <c r="A96" s="152"/>
      <c r="B96" s="165" t="s">
        <v>947</v>
      </c>
      <c r="C96" s="165" t="s">
        <v>139</v>
      </c>
      <c r="D96" s="156">
        <v>1224.34</v>
      </c>
      <c r="E96" s="156">
        <v>1224.34</v>
      </c>
      <c r="F96" s="156">
        <v>1224.34</v>
      </c>
      <c r="G96" s="156">
        <v>1224.34</v>
      </c>
      <c r="H96" s="156">
        <v>1224.34</v>
      </c>
      <c r="I96" s="156">
        <v>1224.34</v>
      </c>
      <c r="J96" s="156">
        <v>1224.34</v>
      </c>
      <c r="K96" s="156">
        <v>1224.34</v>
      </c>
      <c r="L96" s="156">
        <v>1224.34</v>
      </c>
      <c r="M96" s="156">
        <v>1224.34</v>
      </c>
      <c r="N96" s="156">
        <v>1224.34</v>
      </c>
      <c r="O96" s="156">
        <v>1224.34</v>
      </c>
      <c r="P96" s="155">
        <f t="shared" si="1"/>
        <v>14692.08</v>
      </c>
      <c r="Q96" s="152"/>
      <c r="R96" s="152"/>
    </row>
    <row r="97" spans="1:18" ht="14.25">
      <c r="A97" s="152"/>
      <c r="B97" s="165" t="s">
        <v>948</v>
      </c>
      <c r="C97" s="165" t="s">
        <v>140</v>
      </c>
      <c r="D97" s="156">
        <v>1647.65</v>
      </c>
      <c r="E97" s="156">
        <v>1647.65</v>
      </c>
      <c r="F97" s="156">
        <v>1647.65</v>
      </c>
      <c r="G97" s="156">
        <v>1647.65</v>
      </c>
      <c r="H97" s="156">
        <v>1647.65</v>
      </c>
      <c r="I97" s="156">
        <v>1647.65</v>
      </c>
      <c r="J97" s="156">
        <v>1647.65</v>
      </c>
      <c r="K97" s="156">
        <v>1647.65</v>
      </c>
      <c r="L97" s="156">
        <v>1647.65</v>
      </c>
      <c r="M97" s="156">
        <v>1647.65</v>
      </c>
      <c r="N97" s="156">
        <v>1647.65</v>
      </c>
      <c r="O97" s="156">
        <v>1647.65</v>
      </c>
      <c r="P97" s="155">
        <f t="shared" si="1"/>
        <v>19771.800000000003</v>
      </c>
      <c r="Q97" s="152"/>
      <c r="R97" s="152"/>
    </row>
    <row r="98" spans="1:18" ht="14.25">
      <c r="A98" s="152"/>
      <c r="B98" s="165" t="s">
        <v>949</v>
      </c>
      <c r="C98" s="165" t="s">
        <v>141</v>
      </c>
      <c r="D98" s="156">
        <v>1953.74</v>
      </c>
      <c r="E98" s="156">
        <v>1953.74</v>
      </c>
      <c r="F98" s="156">
        <v>1953.74</v>
      </c>
      <c r="G98" s="156">
        <v>1953.74</v>
      </c>
      <c r="H98" s="156">
        <v>1953.74</v>
      </c>
      <c r="I98" s="156">
        <v>1953.74</v>
      </c>
      <c r="J98" s="156">
        <v>1953.74</v>
      </c>
      <c r="K98" s="156">
        <v>1953.74</v>
      </c>
      <c r="L98" s="156">
        <v>1953.74</v>
      </c>
      <c r="M98" s="156">
        <v>1953.74</v>
      </c>
      <c r="N98" s="156">
        <v>1953.74</v>
      </c>
      <c r="O98" s="156">
        <v>1953.74</v>
      </c>
      <c r="P98" s="155">
        <f t="shared" si="1"/>
        <v>23444.880000000005</v>
      </c>
      <c r="Q98" s="152"/>
      <c r="R98" s="152"/>
    </row>
    <row r="99" spans="1:18" ht="14.25">
      <c r="A99" s="152"/>
      <c r="B99" s="165" t="s">
        <v>950</v>
      </c>
      <c r="C99" s="165" t="s">
        <v>142</v>
      </c>
      <c r="D99" s="156">
        <v>2422.64</v>
      </c>
      <c r="E99" s="156">
        <v>2422.64</v>
      </c>
      <c r="F99" s="156">
        <v>2422.64</v>
      </c>
      <c r="G99" s="156">
        <v>2422.64</v>
      </c>
      <c r="H99" s="156">
        <v>2422.64</v>
      </c>
      <c r="I99" s="156">
        <v>2422.64</v>
      </c>
      <c r="J99" s="156">
        <v>2422.64</v>
      </c>
      <c r="K99" s="156">
        <v>2422.64</v>
      </c>
      <c r="L99" s="156">
        <v>2422.64</v>
      </c>
      <c r="M99" s="156">
        <v>2422.64</v>
      </c>
      <c r="N99" s="156">
        <v>2422.64</v>
      </c>
      <c r="O99" s="156">
        <v>2422.64</v>
      </c>
      <c r="P99" s="155">
        <f t="shared" si="1"/>
        <v>29071.679999999997</v>
      </c>
      <c r="Q99" s="152"/>
      <c r="R99" s="152"/>
    </row>
    <row r="100" spans="1:18" ht="14.25">
      <c r="A100" s="152"/>
      <c r="B100" s="165" t="s">
        <v>951</v>
      </c>
      <c r="C100" s="165" t="s">
        <v>143</v>
      </c>
      <c r="D100" s="156">
        <v>1224.34</v>
      </c>
      <c r="E100" s="156">
        <v>1224.34</v>
      </c>
      <c r="F100" s="156">
        <v>1224.34</v>
      </c>
      <c r="G100" s="156">
        <v>1224.34</v>
      </c>
      <c r="H100" s="156">
        <v>1224.34</v>
      </c>
      <c r="I100" s="156">
        <v>1224.34</v>
      </c>
      <c r="J100" s="156">
        <v>1224.34</v>
      </c>
      <c r="K100" s="156">
        <v>1224.34</v>
      </c>
      <c r="L100" s="156">
        <v>1224.34</v>
      </c>
      <c r="M100" s="156">
        <v>1224.34</v>
      </c>
      <c r="N100" s="156">
        <v>1224.34</v>
      </c>
      <c r="O100" s="156">
        <v>1224.34</v>
      </c>
      <c r="P100" s="155">
        <f t="shared" si="1"/>
        <v>14692.08</v>
      </c>
      <c r="Q100" s="152"/>
      <c r="R100" s="152"/>
    </row>
    <row r="101" spans="1:18" ht="14.25">
      <c r="A101" s="152"/>
      <c r="B101" s="165" t="s">
        <v>952</v>
      </c>
      <c r="C101" s="165" t="s">
        <v>144</v>
      </c>
      <c r="D101" s="156">
        <v>1650.91</v>
      </c>
      <c r="E101" s="156">
        <v>1650.91</v>
      </c>
      <c r="F101" s="156">
        <v>1650.91</v>
      </c>
      <c r="G101" s="156">
        <v>1650.91</v>
      </c>
      <c r="H101" s="156">
        <v>1650.91</v>
      </c>
      <c r="I101" s="156">
        <v>1650.91</v>
      </c>
      <c r="J101" s="156">
        <v>1650.91</v>
      </c>
      <c r="K101" s="156">
        <v>1650.91</v>
      </c>
      <c r="L101" s="156">
        <v>1650.91</v>
      </c>
      <c r="M101" s="156">
        <v>1650.91</v>
      </c>
      <c r="N101" s="156">
        <v>1650.91</v>
      </c>
      <c r="O101" s="156">
        <v>1650.91</v>
      </c>
      <c r="P101" s="155">
        <f t="shared" si="1"/>
        <v>19810.920000000002</v>
      </c>
      <c r="Q101" s="152"/>
      <c r="R101" s="152"/>
    </row>
    <row r="102" spans="1:18" ht="14.25">
      <c r="A102" s="152"/>
      <c r="B102" s="165" t="s">
        <v>953</v>
      </c>
      <c r="C102" s="165" t="s">
        <v>145</v>
      </c>
      <c r="D102" s="156">
        <v>1217.83</v>
      </c>
      <c r="E102" s="156">
        <v>1217.83</v>
      </c>
      <c r="F102" s="156">
        <v>1217.83</v>
      </c>
      <c r="G102" s="156">
        <v>1217.83</v>
      </c>
      <c r="H102" s="156">
        <v>1217.83</v>
      </c>
      <c r="I102" s="156">
        <v>1217.83</v>
      </c>
      <c r="J102" s="156">
        <v>1217.83</v>
      </c>
      <c r="K102" s="156">
        <v>1217.83</v>
      </c>
      <c r="L102" s="156">
        <v>1217.83</v>
      </c>
      <c r="M102" s="156">
        <v>1217.83</v>
      </c>
      <c r="N102" s="156">
        <v>1217.83</v>
      </c>
      <c r="O102" s="156">
        <v>1217.83</v>
      </c>
      <c r="P102" s="155">
        <f t="shared" si="1"/>
        <v>14613.96</v>
      </c>
      <c r="Q102" s="152"/>
      <c r="R102" s="152"/>
    </row>
    <row r="103" spans="1:18" ht="14.25">
      <c r="A103" s="152"/>
      <c r="B103" s="165" t="s">
        <v>954</v>
      </c>
      <c r="C103" s="165" t="s">
        <v>146</v>
      </c>
      <c r="D103" s="156">
        <v>1953.74</v>
      </c>
      <c r="E103" s="156">
        <v>1953.74</v>
      </c>
      <c r="F103" s="156">
        <v>1953.74</v>
      </c>
      <c r="G103" s="156">
        <v>1953.74</v>
      </c>
      <c r="H103" s="156">
        <v>1953.74</v>
      </c>
      <c r="I103" s="156">
        <v>1953.74</v>
      </c>
      <c r="J103" s="156">
        <v>1953.74</v>
      </c>
      <c r="K103" s="156">
        <v>1953.74</v>
      </c>
      <c r="L103" s="156">
        <v>1953.74</v>
      </c>
      <c r="M103" s="156">
        <v>1953.74</v>
      </c>
      <c r="N103" s="156">
        <v>1953.74</v>
      </c>
      <c r="O103" s="156">
        <v>1953.74</v>
      </c>
      <c r="P103" s="155">
        <f t="shared" si="1"/>
        <v>23444.880000000005</v>
      </c>
      <c r="Q103" s="152"/>
      <c r="R103" s="152"/>
    </row>
    <row r="104" spans="1:18" ht="14.25">
      <c r="A104" s="152"/>
      <c r="B104" s="165" t="s">
        <v>955</v>
      </c>
      <c r="C104" s="165" t="s">
        <v>147</v>
      </c>
      <c r="D104" s="156">
        <v>2416.12</v>
      </c>
      <c r="E104" s="156">
        <v>2416.12</v>
      </c>
      <c r="F104" s="156">
        <v>2416.12</v>
      </c>
      <c r="G104" s="156">
        <v>2416.12</v>
      </c>
      <c r="H104" s="156">
        <v>2416.12</v>
      </c>
      <c r="I104" s="156">
        <v>2416.12</v>
      </c>
      <c r="J104" s="156">
        <v>2416.12</v>
      </c>
      <c r="K104" s="156">
        <v>2416.12</v>
      </c>
      <c r="L104" s="156">
        <v>2416.12</v>
      </c>
      <c r="M104" s="156">
        <v>2416.12</v>
      </c>
      <c r="N104" s="156">
        <v>2416.12</v>
      </c>
      <c r="O104" s="156">
        <v>2416.12</v>
      </c>
      <c r="P104" s="155">
        <f t="shared" si="1"/>
        <v>28993.43999999999</v>
      </c>
      <c r="Q104" s="152"/>
      <c r="R104" s="152"/>
    </row>
    <row r="105" spans="1:18" ht="14.25">
      <c r="A105" s="152"/>
      <c r="B105" s="165" t="s">
        <v>956</v>
      </c>
      <c r="C105" s="165" t="s">
        <v>148</v>
      </c>
      <c r="D105" s="156">
        <v>1227.6</v>
      </c>
      <c r="E105" s="156">
        <v>1227.6</v>
      </c>
      <c r="F105" s="156">
        <v>1227.6</v>
      </c>
      <c r="G105" s="156">
        <v>1227.6</v>
      </c>
      <c r="H105" s="157">
        <v>86.75</v>
      </c>
      <c r="I105" s="156">
        <v>1165.4</v>
      </c>
      <c r="J105" s="158"/>
      <c r="K105" s="158"/>
      <c r="L105" s="158"/>
      <c r="M105" s="158"/>
      <c r="N105" s="158"/>
      <c r="O105" s="158"/>
      <c r="P105" s="155">
        <f t="shared" si="1"/>
        <v>6162.549999999999</v>
      </c>
      <c r="Q105" s="152"/>
      <c r="R105" s="152"/>
    </row>
    <row r="106" spans="1:18" ht="14.25">
      <c r="A106" s="152"/>
      <c r="B106" s="165" t="s">
        <v>957</v>
      </c>
      <c r="C106" s="165" t="s">
        <v>148</v>
      </c>
      <c r="D106" s="158"/>
      <c r="E106" s="158"/>
      <c r="F106" s="158"/>
      <c r="G106" s="158"/>
      <c r="H106" s="156">
        <v>1140.85</v>
      </c>
      <c r="I106" s="157">
        <v>62.2</v>
      </c>
      <c r="J106" s="156">
        <v>1227.6</v>
      </c>
      <c r="K106" s="156">
        <v>1227.6</v>
      </c>
      <c r="L106" s="156">
        <v>1227.6</v>
      </c>
      <c r="M106" s="156">
        <v>1227.6</v>
      </c>
      <c r="N106" s="156">
        <v>1227.6</v>
      </c>
      <c r="O106" s="156">
        <v>1227.6</v>
      </c>
      <c r="P106" s="155">
        <f t="shared" si="1"/>
        <v>8568.65</v>
      </c>
      <c r="Q106" s="152"/>
      <c r="R106" s="152"/>
    </row>
    <row r="107" spans="1:18" ht="14.25">
      <c r="A107" s="152"/>
      <c r="B107" s="165" t="s">
        <v>958</v>
      </c>
      <c r="C107" s="165" t="s">
        <v>149</v>
      </c>
      <c r="D107" s="156">
        <v>1657.42</v>
      </c>
      <c r="E107" s="156">
        <v>1657.42</v>
      </c>
      <c r="F107" s="156">
        <v>1657.42</v>
      </c>
      <c r="G107" s="156">
        <v>1657.42</v>
      </c>
      <c r="H107" s="156">
        <v>1657.42</v>
      </c>
      <c r="I107" s="156">
        <v>1657.42</v>
      </c>
      <c r="J107" s="156">
        <v>1657.42</v>
      </c>
      <c r="K107" s="156">
        <v>1657.42</v>
      </c>
      <c r="L107" s="156">
        <v>1657.42</v>
      </c>
      <c r="M107" s="156">
        <v>1657.42</v>
      </c>
      <c r="N107" s="156">
        <v>1657.42</v>
      </c>
      <c r="O107" s="156">
        <v>1657.42</v>
      </c>
      <c r="P107" s="155">
        <f t="shared" si="1"/>
        <v>19889.04</v>
      </c>
      <c r="Q107" s="152"/>
      <c r="R107" s="152"/>
    </row>
    <row r="108" spans="1:18" ht="14.25">
      <c r="A108" s="152"/>
      <c r="B108" s="165" t="s">
        <v>959</v>
      </c>
      <c r="C108" s="165" t="s">
        <v>150</v>
      </c>
      <c r="D108" s="156">
        <v>1947.23</v>
      </c>
      <c r="E108" s="156">
        <v>1947.23</v>
      </c>
      <c r="F108" s="156">
        <v>1947.23</v>
      </c>
      <c r="G108" s="156">
        <v>1947.23</v>
      </c>
      <c r="H108" s="156">
        <v>1947.23</v>
      </c>
      <c r="I108" s="156">
        <v>1947.23</v>
      </c>
      <c r="J108" s="156">
        <v>1947.23</v>
      </c>
      <c r="K108" s="156">
        <v>1947.23</v>
      </c>
      <c r="L108" s="156">
        <v>1947.23</v>
      </c>
      <c r="M108" s="156">
        <v>1947.23</v>
      </c>
      <c r="N108" s="156">
        <v>1947.23</v>
      </c>
      <c r="O108" s="156">
        <v>1947.23</v>
      </c>
      <c r="P108" s="155">
        <f t="shared" si="1"/>
        <v>23366.76</v>
      </c>
      <c r="Q108" s="152"/>
      <c r="R108" s="152"/>
    </row>
    <row r="109" spans="1:18" ht="14.25">
      <c r="A109" s="152"/>
      <c r="B109" s="165" t="s">
        <v>960</v>
      </c>
      <c r="C109" s="165" t="s">
        <v>151</v>
      </c>
      <c r="D109" s="156">
        <v>2458.46</v>
      </c>
      <c r="E109" s="156">
        <v>2458.46</v>
      </c>
      <c r="F109" s="156">
        <v>2458.46</v>
      </c>
      <c r="G109" s="156">
        <v>2458.46</v>
      </c>
      <c r="H109" s="156">
        <v>2458.46</v>
      </c>
      <c r="I109" s="156">
        <v>2458.46</v>
      </c>
      <c r="J109" s="156">
        <v>2458.46</v>
      </c>
      <c r="K109" s="156">
        <v>2458.46</v>
      </c>
      <c r="L109" s="156">
        <v>2458.46</v>
      </c>
      <c r="M109" s="156">
        <v>2458.46</v>
      </c>
      <c r="N109" s="156">
        <v>2458.46</v>
      </c>
      <c r="O109" s="156">
        <v>2458.46</v>
      </c>
      <c r="P109" s="155">
        <f t="shared" si="1"/>
        <v>29501.519999999993</v>
      </c>
      <c r="Q109" s="152"/>
      <c r="R109" s="152"/>
    </row>
    <row r="110" spans="1:18" ht="14.25">
      <c r="A110" s="152"/>
      <c r="B110" s="165" t="s">
        <v>961</v>
      </c>
      <c r="C110" s="165" t="s">
        <v>152</v>
      </c>
      <c r="D110" s="156">
        <v>1214.57</v>
      </c>
      <c r="E110" s="156">
        <v>1214.57</v>
      </c>
      <c r="F110" s="156">
        <v>1214.57</v>
      </c>
      <c r="G110" s="156">
        <v>1214.57</v>
      </c>
      <c r="H110" s="156">
        <v>1214.57</v>
      </c>
      <c r="I110" s="156">
        <v>1214.57</v>
      </c>
      <c r="J110" s="156">
        <v>1214.57</v>
      </c>
      <c r="K110" s="156">
        <v>1214.57</v>
      </c>
      <c r="L110" s="156">
        <v>1214.57</v>
      </c>
      <c r="M110" s="156">
        <v>1214.57</v>
      </c>
      <c r="N110" s="156">
        <v>1214.57</v>
      </c>
      <c r="O110" s="156">
        <v>1214.57</v>
      </c>
      <c r="P110" s="155">
        <f t="shared" si="1"/>
        <v>14574.839999999998</v>
      </c>
      <c r="Q110" s="152"/>
      <c r="R110" s="152"/>
    </row>
    <row r="111" spans="1:18" ht="14.25">
      <c r="A111" s="152"/>
      <c r="B111" s="165" t="s">
        <v>962</v>
      </c>
      <c r="C111" s="165" t="s">
        <v>153</v>
      </c>
      <c r="D111" s="156">
        <v>1657.42</v>
      </c>
      <c r="E111" s="156">
        <v>1657.42</v>
      </c>
      <c r="F111" s="156">
        <v>1657.42</v>
      </c>
      <c r="G111" s="156">
        <v>1657.42</v>
      </c>
      <c r="H111" s="156">
        <v>1657.42</v>
      </c>
      <c r="I111" s="156">
        <v>1657.42</v>
      </c>
      <c r="J111" s="156">
        <v>1657.42</v>
      </c>
      <c r="K111" s="156">
        <v>1657.42</v>
      </c>
      <c r="L111" s="156">
        <v>1657.42</v>
      </c>
      <c r="M111" s="156">
        <v>1657.42</v>
      </c>
      <c r="N111" s="156">
        <v>1657.42</v>
      </c>
      <c r="O111" s="156">
        <v>1657.42</v>
      </c>
      <c r="P111" s="155">
        <f t="shared" si="1"/>
        <v>19889.04</v>
      </c>
      <c r="Q111" s="152"/>
      <c r="R111" s="152"/>
    </row>
    <row r="112" spans="1:18" ht="14.25">
      <c r="A112" s="152"/>
      <c r="B112" s="165" t="s">
        <v>963</v>
      </c>
      <c r="C112" s="165" t="s">
        <v>154</v>
      </c>
      <c r="D112" s="156">
        <v>1911.41</v>
      </c>
      <c r="E112" s="156">
        <v>1911.41</v>
      </c>
      <c r="F112" s="156">
        <v>1911.41</v>
      </c>
      <c r="G112" s="156">
        <v>1911.41</v>
      </c>
      <c r="H112" s="156">
        <v>1911.41</v>
      </c>
      <c r="I112" s="156">
        <v>1911.41</v>
      </c>
      <c r="J112" s="156">
        <v>1911.41</v>
      </c>
      <c r="K112" s="156">
        <v>1911.41</v>
      </c>
      <c r="L112" s="156">
        <v>1911.41</v>
      </c>
      <c r="M112" s="156">
        <v>1911.41</v>
      </c>
      <c r="N112" s="156">
        <v>1911.41</v>
      </c>
      <c r="O112" s="156">
        <v>1911.41</v>
      </c>
      <c r="P112" s="155">
        <f t="shared" si="1"/>
        <v>22936.920000000002</v>
      </c>
      <c r="Q112" s="152"/>
      <c r="R112" s="152"/>
    </row>
    <row r="113" spans="1:18" ht="14.25">
      <c r="A113" s="152"/>
      <c r="B113" s="165" t="s">
        <v>964</v>
      </c>
      <c r="C113" s="165" t="s">
        <v>155</v>
      </c>
      <c r="D113" s="156">
        <v>2461.71</v>
      </c>
      <c r="E113" s="156">
        <v>2461.71</v>
      </c>
      <c r="F113" s="156">
        <v>2461.71</v>
      </c>
      <c r="G113" s="156">
        <v>2461.71</v>
      </c>
      <c r="H113" s="156">
        <v>2461.71</v>
      </c>
      <c r="I113" s="156">
        <v>2461.71</v>
      </c>
      <c r="J113" s="156">
        <v>2461.71</v>
      </c>
      <c r="K113" s="156">
        <v>2461.71</v>
      </c>
      <c r="L113" s="156">
        <v>2461.71</v>
      </c>
      <c r="M113" s="156">
        <v>2461.71</v>
      </c>
      <c r="N113" s="156">
        <v>2461.71</v>
      </c>
      <c r="O113" s="156">
        <v>2461.71</v>
      </c>
      <c r="P113" s="155">
        <f t="shared" si="1"/>
        <v>29540.519999999993</v>
      </c>
      <c r="Q113" s="152"/>
      <c r="R113" s="152"/>
    </row>
    <row r="114" spans="1:18" ht="14.25">
      <c r="A114" s="152"/>
      <c r="B114" s="165" t="s">
        <v>965</v>
      </c>
      <c r="C114" s="165" t="s">
        <v>156</v>
      </c>
      <c r="D114" s="156">
        <v>1650.91</v>
      </c>
      <c r="E114" s="156">
        <v>1650.91</v>
      </c>
      <c r="F114" s="156">
        <v>1650.91</v>
      </c>
      <c r="G114" s="156">
        <v>1650.91</v>
      </c>
      <c r="H114" s="156">
        <v>1650.91</v>
      </c>
      <c r="I114" s="156">
        <v>1650.91</v>
      </c>
      <c r="J114" s="156">
        <v>1650.91</v>
      </c>
      <c r="K114" s="156">
        <v>1650.91</v>
      </c>
      <c r="L114" s="156">
        <v>1650.91</v>
      </c>
      <c r="M114" s="156">
        <v>1650.91</v>
      </c>
      <c r="N114" s="156">
        <v>1650.91</v>
      </c>
      <c r="O114" s="156">
        <v>1650.91</v>
      </c>
      <c r="P114" s="155">
        <f t="shared" si="1"/>
        <v>19810.920000000002</v>
      </c>
      <c r="Q114" s="152"/>
      <c r="R114" s="152"/>
    </row>
    <row r="115" spans="1:18" ht="14.25">
      <c r="A115" s="152"/>
      <c r="B115" s="165" t="s">
        <v>966</v>
      </c>
      <c r="C115" s="165" t="s">
        <v>157</v>
      </c>
      <c r="D115" s="156">
        <v>1217.83</v>
      </c>
      <c r="E115" s="156">
        <v>1217.83</v>
      </c>
      <c r="F115" s="156">
        <v>1217.83</v>
      </c>
      <c r="G115" s="156">
        <v>1217.83</v>
      </c>
      <c r="H115" s="156">
        <v>1217.83</v>
      </c>
      <c r="I115" s="156">
        <v>1217.83</v>
      </c>
      <c r="J115" s="156">
        <v>1217.83</v>
      </c>
      <c r="K115" s="156">
        <v>1217.83</v>
      </c>
      <c r="L115" s="156">
        <v>1217.83</v>
      </c>
      <c r="M115" s="156">
        <v>1217.83</v>
      </c>
      <c r="N115" s="156">
        <v>1217.83</v>
      </c>
      <c r="O115" s="156">
        <v>1217.83</v>
      </c>
      <c r="P115" s="155">
        <f t="shared" si="1"/>
        <v>14613.96</v>
      </c>
      <c r="Q115" s="152"/>
      <c r="R115" s="152"/>
    </row>
    <row r="116" spans="1:18" ht="14.25">
      <c r="A116" s="152"/>
      <c r="B116" s="165" t="s">
        <v>967</v>
      </c>
      <c r="C116" s="165" t="s">
        <v>158</v>
      </c>
      <c r="D116" s="156">
        <v>1654.17</v>
      </c>
      <c r="E116" s="156">
        <v>1654.17</v>
      </c>
      <c r="F116" s="156">
        <v>1654.17</v>
      </c>
      <c r="G116" s="156">
        <v>1654.17</v>
      </c>
      <c r="H116" s="156">
        <v>1654.17</v>
      </c>
      <c r="I116" s="156">
        <v>1654.17</v>
      </c>
      <c r="J116" s="156">
        <v>1654.17</v>
      </c>
      <c r="K116" s="156">
        <v>1654.17</v>
      </c>
      <c r="L116" s="156">
        <v>1654.17</v>
      </c>
      <c r="M116" s="156">
        <v>1654.17</v>
      </c>
      <c r="N116" s="156">
        <v>1654.17</v>
      </c>
      <c r="O116" s="156">
        <v>1654.17</v>
      </c>
      <c r="P116" s="155">
        <f t="shared" si="1"/>
        <v>19850.04</v>
      </c>
      <c r="Q116" s="152"/>
      <c r="R116" s="152"/>
    </row>
    <row r="117" spans="1:18" ht="14.25">
      <c r="A117" s="152"/>
      <c r="B117" s="165" t="s">
        <v>968</v>
      </c>
      <c r="C117" s="165" t="s">
        <v>159</v>
      </c>
      <c r="D117" s="156">
        <v>1914.66</v>
      </c>
      <c r="E117" s="156">
        <v>1914.66</v>
      </c>
      <c r="F117" s="156">
        <v>1914.66</v>
      </c>
      <c r="G117" s="156">
        <v>1914.66</v>
      </c>
      <c r="H117" s="156">
        <v>1914.66</v>
      </c>
      <c r="I117" s="156">
        <v>1914.66</v>
      </c>
      <c r="J117" s="156">
        <v>1914.66</v>
      </c>
      <c r="K117" s="156">
        <v>1914.66</v>
      </c>
      <c r="L117" s="156">
        <v>1914.66</v>
      </c>
      <c r="M117" s="156">
        <v>1914.66</v>
      </c>
      <c r="N117" s="156">
        <v>1914.66</v>
      </c>
      <c r="O117" s="156">
        <v>1914.66</v>
      </c>
      <c r="P117" s="155">
        <f t="shared" si="1"/>
        <v>22975.920000000002</v>
      </c>
      <c r="Q117" s="152"/>
      <c r="R117" s="152"/>
    </row>
    <row r="118" spans="1:18" ht="14.25">
      <c r="A118" s="152"/>
      <c r="B118" s="165" t="s">
        <v>969</v>
      </c>
      <c r="C118" s="165" t="s">
        <v>160</v>
      </c>
      <c r="D118" s="156">
        <v>2458.46</v>
      </c>
      <c r="E118" s="156">
        <v>2458.46</v>
      </c>
      <c r="F118" s="156">
        <v>2458.46</v>
      </c>
      <c r="G118" s="156">
        <v>2458.46</v>
      </c>
      <c r="H118" s="156">
        <v>2458.46</v>
      </c>
      <c r="I118" s="156">
        <v>2458.46</v>
      </c>
      <c r="J118" s="156">
        <v>2458.46</v>
      </c>
      <c r="K118" s="156">
        <v>2458.46</v>
      </c>
      <c r="L118" s="156">
        <v>2458.46</v>
      </c>
      <c r="M118" s="156">
        <v>2458.46</v>
      </c>
      <c r="N118" s="156">
        <v>2458.46</v>
      </c>
      <c r="O118" s="156">
        <v>2458.46</v>
      </c>
      <c r="P118" s="155">
        <f t="shared" si="1"/>
        <v>29501.519999999993</v>
      </c>
      <c r="Q118" s="152"/>
      <c r="R118" s="152"/>
    </row>
    <row r="119" spans="1:18" ht="14.25">
      <c r="A119" s="152"/>
      <c r="B119" s="165" t="s">
        <v>970</v>
      </c>
      <c r="C119" s="165" t="s">
        <v>161</v>
      </c>
      <c r="D119" s="156">
        <v>1221.09</v>
      </c>
      <c r="E119" s="156">
        <v>1221.09</v>
      </c>
      <c r="F119" s="156">
        <v>1221.09</v>
      </c>
      <c r="G119" s="156">
        <v>1221.09</v>
      </c>
      <c r="H119" s="156">
        <v>1221.09</v>
      </c>
      <c r="I119" s="156">
        <v>1221.09</v>
      </c>
      <c r="J119" s="156">
        <v>1221.09</v>
      </c>
      <c r="K119" s="156">
        <v>1221.09</v>
      </c>
      <c r="L119" s="156">
        <v>1221.09</v>
      </c>
      <c r="M119" s="156">
        <v>1221.09</v>
      </c>
      <c r="N119" s="156">
        <v>1221.09</v>
      </c>
      <c r="O119" s="156">
        <v>1221.09</v>
      </c>
      <c r="P119" s="155">
        <f t="shared" si="1"/>
        <v>14653.08</v>
      </c>
      <c r="Q119" s="152"/>
      <c r="R119" s="152"/>
    </row>
    <row r="120" spans="1:18" ht="14.25">
      <c r="A120" s="152"/>
      <c r="B120" s="165" t="s">
        <v>971</v>
      </c>
      <c r="C120" s="165" t="s">
        <v>162</v>
      </c>
      <c r="D120" s="156">
        <v>1650.91</v>
      </c>
      <c r="E120" s="156">
        <v>1650.91</v>
      </c>
      <c r="F120" s="156">
        <v>1650.91</v>
      </c>
      <c r="G120" s="156">
        <v>1650.91</v>
      </c>
      <c r="H120" s="156">
        <v>1650.91</v>
      </c>
      <c r="I120" s="156">
        <v>1650.91</v>
      </c>
      <c r="J120" s="156">
        <v>1650.91</v>
      </c>
      <c r="K120" s="156">
        <v>1650.91</v>
      </c>
      <c r="L120" s="156">
        <v>1650.91</v>
      </c>
      <c r="M120" s="156">
        <v>1650.91</v>
      </c>
      <c r="N120" s="156">
        <v>1485.82</v>
      </c>
      <c r="O120" s="158"/>
      <c r="P120" s="155">
        <f t="shared" si="1"/>
        <v>17994.920000000002</v>
      </c>
      <c r="Q120" s="152"/>
      <c r="R120" s="152"/>
    </row>
    <row r="121" spans="1:18" ht="14.25">
      <c r="A121" s="152"/>
      <c r="B121" s="165" t="s">
        <v>972</v>
      </c>
      <c r="C121" s="165" t="s">
        <v>162</v>
      </c>
      <c r="D121" s="158"/>
      <c r="E121" s="158"/>
      <c r="F121" s="158"/>
      <c r="G121" s="158"/>
      <c r="H121" s="158"/>
      <c r="I121" s="158"/>
      <c r="J121" s="158"/>
      <c r="K121" s="158"/>
      <c r="L121" s="158"/>
      <c r="M121" s="158"/>
      <c r="N121" s="157">
        <v>165.09</v>
      </c>
      <c r="O121" s="156">
        <v>1650.91</v>
      </c>
      <c r="P121" s="155">
        <f t="shared" si="1"/>
        <v>1816</v>
      </c>
      <c r="Q121" s="152"/>
      <c r="R121" s="152"/>
    </row>
    <row r="122" spans="1:18" ht="14.25">
      <c r="A122" s="152"/>
      <c r="B122" s="165" t="s">
        <v>973</v>
      </c>
      <c r="C122" s="165" t="s">
        <v>163</v>
      </c>
      <c r="D122" s="156">
        <v>1911.41</v>
      </c>
      <c r="E122" s="156">
        <v>1911.41</v>
      </c>
      <c r="F122" s="156">
        <v>1911.41</v>
      </c>
      <c r="G122" s="156">
        <v>1911.41</v>
      </c>
      <c r="H122" s="156">
        <v>1911.41</v>
      </c>
      <c r="I122" s="156">
        <v>1911.41</v>
      </c>
      <c r="J122" s="156">
        <v>1911.41</v>
      </c>
      <c r="K122" s="156">
        <v>1911.41</v>
      </c>
      <c r="L122" s="156">
        <v>1911.41</v>
      </c>
      <c r="M122" s="156">
        <v>1911.41</v>
      </c>
      <c r="N122" s="156">
        <v>1911.41</v>
      </c>
      <c r="O122" s="156">
        <v>1911.41</v>
      </c>
      <c r="P122" s="155">
        <f t="shared" si="1"/>
        <v>22936.920000000002</v>
      </c>
      <c r="Q122" s="152"/>
      <c r="R122" s="152"/>
    </row>
    <row r="123" spans="1:18" ht="14.25">
      <c r="A123" s="152"/>
      <c r="B123" s="165" t="s">
        <v>974</v>
      </c>
      <c r="C123" s="165" t="s">
        <v>164</v>
      </c>
      <c r="D123" s="156">
        <v>2451.94</v>
      </c>
      <c r="E123" s="156">
        <v>2451.94</v>
      </c>
      <c r="F123" s="156">
        <v>2451.94</v>
      </c>
      <c r="G123" s="156">
        <v>2451.94</v>
      </c>
      <c r="H123" s="156">
        <v>2451.94</v>
      </c>
      <c r="I123" s="156">
        <v>2451.94</v>
      </c>
      <c r="J123" s="156">
        <v>2451.94</v>
      </c>
      <c r="K123" s="156">
        <v>2451.94</v>
      </c>
      <c r="L123" s="156">
        <v>2451.94</v>
      </c>
      <c r="M123" s="156">
        <v>2451.94</v>
      </c>
      <c r="N123" s="156">
        <v>2451.94</v>
      </c>
      <c r="O123" s="156">
        <v>2451.94</v>
      </c>
      <c r="P123" s="155">
        <f t="shared" si="1"/>
        <v>29423.279999999995</v>
      </c>
      <c r="Q123" s="152"/>
      <c r="R123" s="152"/>
    </row>
    <row r="124" spans="1:18" ht="14.25">
      <c r="A124" s="152"/>
      <c r="B124" s="165" t="s">
        <v>975</v>
      </c>
      <c r="C124" s="165" t="s">
        <v>165</v>
      </c>
      <c r="D124" s="156">
        <v>1221.09</v>
      </c>
      <c r="E124" s="156">
        <v>1221.09</v>
      </c>
      <c r="F124" s="156">
        <v>1221.09</v>
      </c>
      <c r="G124" s="156">
        <v>1221.09</v>
      </c>
      <c r="H124" s="156">
        <v>1221.09</v>
      </c>
      <c r="I124" s="156">
        <v>1221.09</v>
      </c>
      <c r="J124" s="156">
        <v>1221.09</v>
      </c>
      <c r="K124" s="156">
        <v>1221.09</v>
      </c>
      <c r="L124" s="156">
        <v>1221.09</v>
      </c>
      <c r="M124" s="156">
        <v>1221.09</v>
      </c>
      <c r="N124" s="156">
        <v>1221.09</v>
      </c>
      <c r="O124" s="156">
        <v>1221.09</v>
      </c>
      <c r="P124" s="155">
        <f t="shared" si="1"/>
        <v>14653.08</v>
      </c>
      <c r="Q124" s="152"/>
      <c r="R124" s="152"/>
    </row>
    <row r="125" spans="1:18" ht="14.25">
      <c r="A125" s="152"/>
      <c r="B125" s="165" t="s">
        <v>976</v>
      </c>
      <c r="C125" s="165" t="s">
        <v>166</v>
      </c>
      <c r="D125" s="156">
        <v>1650.91</v>
      </c>
      <c r="E125" s="156">
        <v>1650.91</v>
      </c>
      <c r="F125" s="156">
        <v>1650.91</v>
      </c>
      <c r="G125" s="156">
        <v>1650.91</v>
      </c>
      <c r="H125" s="156">
        <v>1650.91</v>
      </c>
      <c r="I125" s="156">
        <v>1650.91</v>
      </c>
      <c r="J125" s="156">
        <v>1650.91</v>
      </c>
      <c r="K125" s="156">
        <v>1650.91</v>
      </c>
      <c r="L125" s="156">
        <v>1650.91</v>
      </c>
      <c r="M125" s="156">
        <v>1650.91</v>
      </c>
      <c r="N125" s="156">
        <v>1650.91</v>
      </c>
      <c r="O125" s="156">
        <v>1650.91</v>
      </c>
      <c r="P125" s="155">
        <f t="shared" si="1"/>
        <v>19810.920000000002</v>
      </c>
      <c r="Q125" s="152"/>
      <c r="R125" s="152"/>
    </row>
    <row r="126" spans="1:18" ht="14.25">
      <c r="A126" s="152"/>
      <c r="B126" s="165" t="s">
        <v>977</v>
      </c>
      <c r="C126" s="165" t="s">
        <v>167</v>
      </c>
      <c r="D126" s="156">
        <v>1960.25</v>
      </c>
      <c r="E126" s="156">
        <v>1960.25</v>
      </c>
      <c r="F126" s="156">
        <v>1960.25</v>
      </c>
      <c r="G126" s="156">
        <v>1960.25</v>
      </c>
      <c r="H126" s="156">
        <v>1960.25</v>
      </c>
      <c r="I126" s="156">
        <v>1960.25</v>
      </c>
      <c r="J126" s="156">
        <v>1960.25</v>
      </c>
      <c r="K126" s="156">
        <v>1960.25</v>
      </c>
      <c r="L126" s="156">
        <v>1960.25</v>
      </c>
      <c r="M126" s="156">
        <v>1960.25</v>
      </c>
      <c r="N126" s="156">
        <v>1960.25</v>
      </c>
      <c r="O126" s="156">
        <v>1960.25</v>
      </c>
      <c r="P126" s="155">
        <f t="shared" si="1"/>
        <v>23523</v>
      </c>
      <c r="Q126" s="152"/>
      <c r="R126" s="152"/>
    </row>
    <row r="127" spans="1:18" ht="14.25">
      <c r="A127" s="152"/>
      <c r="B127" s="165" t="s">
        <v>978</v>
      </c>
      <c r="C127" s="165" t="s">
        <v>168</v>
      </c>
      <c r="D127" s="156">
        <v>1908.15</v>
      </c>
      <c r="E127" s="156">
        <v>1908.15</v>
      </c>
      <c r="F127" s="156">
        <v>1908.15</v>
      </c>
      <c r="G127" s="156">
        <v>1908.15</v>
      </c>
      <c r="H127" s="156">
        <v>1908.15</v>
      </c>
      <c r="I127" s="156">
        <v>1908.15</v>
      </c>
      <c r="J127" s="156">
        <v>1908.15</v>
      </c>
      <c r="K127" s="156">
        <v>1908.15</v>
      </c>
      <c r="L127" s="156">
        <v>1908.15</v>
      </c>
      <c r="M127" s="156">
        <v>1908.15</v>
      </c>
      <c r="N127" s="156">
        <v>1908.15</v>
      </c>
      <c r="O127" s="156">
        <v>1908.15</v>
      </c>
      <c r="P127" s="155">
        <f t="shared" si="1"/>
        <v>22897.800000000003</v>
      </c>
      <c r="Q127" s="152"/>
      <c r="R127" s="152"/>
    </row>
    <row r="128" spans="1:18" ht="14.25">
      <c r="A128" s="152"/>
      <c r="B128" s="165" t="s">
        <v>979</v>
      </c>
      <c r="C128" s="165" t="s">
        <v>169</v>
      </c>
      <c r="D128" s="156">
        <v>2468.22</v>
      </c>
      <c r="E128" s="156">
        <v>2468.22</v>
      </c>
      <c r="F128" s="156">
        <v>2468.22</v>
      </c>
      <c r="G128" s="156">
        <v>2468.22</v>
      </c>
      <c r="H128" s="156">
        <v>2468.22</v>
      </c>
      <c r="I128" s="156">
        <v>2468.22</v>
      </c>
      <c r="J128" s="156">
        <v>2468.22</v>
      </c>
      <c r="K128" s="156">
        <v>2468.22</v>
      </c>
      <c r="L128" s="156">
        <v>2468.22</v>
      </c>
      <c r="M128" s="156">
        <v>2468.22</v>
      </c>
      <c r="N128" s="156">
        <v>2468.22</v>
      </c>
      <c r="O128" s="156">
        <v>2468.22</v>
      </c>
      <c r="P128" s="155">
        <f t="shared" si="1"/>
        <v>29618.640000000003</v>
      </c>
      <c r="Q128" s="152"/>
      <c r="R128" s="152"/>
    </row>
    <row r="129" spans="1:18" ht="14.25">
      <c r="A129" s="152"/>
      <c r="B129" s="165" t="s">
        <v>980</v>
      </c>
      <c r="C129" s="165" t="s">
        <v>170</v>
      </c>
      <c r="D129" s="156">
        <v>1221.09</v>
      </c>
      <c r="E129" s="156">
        <v>1221.09</v>
      </c>
      <c r="F129" s="156">
        <v>1221.09</v>
      </c>
      <c r="G129" s="156">
        <v>1221.09</v>
      </c>
      <c r="H129" s="156">
        <v>1221.09</v>
      </c>
      <c r="I129" s="156">
        <v>1221.09</v>
      </c>
      <c r="J129" s="156">
        <v>1221.09</v>
      </c>
      <c r="K129" s="156">
        <v>1221.09</v>
      </c>
      <c r="L129" s="156">
        <v>1221.09</v>
      </c>
      <c r="M129" s="156">
        <v>1221.09</v>
      </c>
      <c r="N129" s="156">
        <v>1221.09</v>
      </c>
      <c r="O129" s="156">
        <v>1221.09</v>
      </c>
      <c r="P129" s="155">
        <f t="shared" si="1"/>
        <v>14653.08</v>
      </c>
      <c r="Q129" s="152"/>
      <c r="R129" s="152"/>
    </row>
    <row r="130" spans="1:18" ht="14.25">
      <c r="A130" s="152"/>
      <c r="B130" s="165" t="s">
        <v>981</v>
      </c>
      <c r="C130" s="165" t="s">
        <v>171</v>
      </c>
      <c r="D130" s="156">
        <v>1650.91</v>
      </c>
      <c r="E130" s="156">
        <v>1650.91</v>
      </c>
      <c r="F130" s="156">
        <v>1650.91</v>
      </c>
      <c r="G130" s="156">
        <v>1650.91</v>
      </c>
      <c r="H130" s="156">
        <v>1650.91</v>
      </c>
      <c r="I130" s="156">
        <v>1650.91</v>
      </c>
      <c r="J130" s="156">
        <v>1650.91</v>
      </c>
      <c r="K130" s="156">
        <v>1650.91</v>
      </c>
      <c r="L130" s="156">
        <v>1650.91</v>
      </c>
      <c r="M130" s="156">
        <v>1650.91</v>
      </c>
      <c r="N130" s="156">
        <v>1650.91</v>
      </c>
      <c r="O130" s="156">
        <v>1650.91</v>
      </c>
      <c r="P130" s="155">
        <f t="shared" si="1"/>
        <v>19810.920000000002</v>
      </c>
      <c r="Q130" s="152"/>
      <c r="R130" s="152"/>
    </row>
    <row r="131" spans="1:18" ht="14.25">
      <c r="A131" s="152"/>
      <c r="B131" s="165" t="s">
        <v>982</v>
      </c>
      <c r="C131" s="165" t="s">
        <v>172</v>
      </c>
      <c r="D131" s="156">
        <v>1914.66</v>
      </c>
      <c r="E131" s="156">
        <v>1914.66</v>
      </c>
      <c r="F131" s="156">
        <v>1914.66</v>
      </c>
      <c r="G131" s="156">
        <v>1914.66</v>
      </c>
      <c r="H131" s="156">
        <v>1914.66</v>
      </c>
      <c r="I131" s="156">
        <v>1914.66</v>
      </c>
      <c r="J131" s="156">
        <v>1914.66</v>
      </c>
      <c r="K131" s="156">
        <v>1914.66</v>
      </c>
      <c r="L131" s="156">
        <v>1914.66</v>
      </c>
      <c r="M131" s="156">
        <v>1914.66</v>
      </c>
      <c r="N131" s="156">
        <v>1914.66</v>
      </c>
      <c r="O131" s="156">
        <v>1914.66</v>
      </c>
      <c r="P131" s="155">
        <f t="shared" si="1"/>
        <v>22975.920000000002</v>
      </c>
      <c r="Q131" s="152"/>
      <c r="R131" s="152"/>
    </row>
    <row r="132" spans="1:18" ht="14.25">
      <c r="A132" s="152"/>
      <c r="B132" s="165" t="s">
        <v>983</v>
      </c>
      <c r="C132" s="165" t="s">
        <v>173</v>
      </c>
      <c r="D132" s="156">
        <v>2468.22</v>
      </c>
      <c r="E132" s="156">
        <v>2468.22</v>
      </c>
      <c r="F132" s="156">
        <v>2468.22</v>
      </c>
      <c r="G132" s="156">
        <v>2468.22</v>
      </c>
      <c r="H132" s="156">
        <v>2468.22</v>
      </c>
      <c r="I132" s="156">
        <v>2468.22</v>
      </c>
      <c r="J132" s="156">
        <v>2468.22</v>
      </c>
      <c r="K132" s="156">
        <v>2468.22</v>
      </c>
      <c r="L132" s="156">
        <v>2468.22</v>
      </c>
      <c r="M132" s="156">
        <v>2468.22</v>
      </c>
      <c r="N132" s="156">
        <v>2468.22</v>
      </c>
      <c r="O132" s="156">
        <v>2468.22</v>
      </c>
      <c r="P132" s="155">
        <f t="shared" si="1"/>
        <v>29618.640000000003</v>
      </c>
      <c r="Q132" s="152"/>
      <c r="R132" s="152"/>
    </row>
    <row r="133" spans="1:18" ht="14.25">
      <c r="A133" s="152"/>
      <c r="B133" s="165" t="s">
        <v>984</v>
      </c>
      <c r="C133" s="165" t="s">
        <v>174</v>
      </c>
      <c r="D133" s="156">
        <v>1217.83</v>
      </c>
      <c r="E133" s="156">
        <v>1217.83</v>
      </c>
      <c r="F133" s="156">
        <v>1217.83</v>
      </c>
      <c r="G133" s="156">
        <v>1217.83</v>
      </c>
      <c r="H133" s="156">
        <v>1217.83</v>
      </c>
      <c r="I133" s="156">
        <v>1217.83</v>
      </c>
      <c r="J133" s="156">
        <v>1217.83</v>
      </c>
      <c r="K133" s="156">
        <v>1217.83</v>
      </c>
      <c r="L133" s="156">
        <v>1217.83</v>
      </c>
      <c r="M133" s="156">
        <v>1217.83</v>
      </c>
      <c r="N133" s="156">
        <v>1217.83</v>
      </c>
      <c r="O133" s="156">
        <v>1217.83</v>
      </c>
      <c r="P133" s="155">
        <f t="shared" si="1"/>
        <v>14613.96</v>
      </c>
      <c r="Q133" s="152"/>
      <c r="R133" s="152"/>
    </row>
    <row r="134" spans="1:18" ht="14.25">
      <c r="A134" s="152"/>
      <c r="B134" s="165" t="s">
        <v>985</v>
      </c>
      <c r="C134" s="165" t="s">
        <v>175</v>
      </c>
      <c r="D134" s="156">
        <v>1654.17</v>
      </c>
      <c r="E134" s="156">
        <v>1654.17</v>
      </c>
      <c r="F134" s="156">
        <v>1654.17</v>
      </c>
      <c r="G134" s="156">
        <v>1654.17</v>
      </c>
      <c r="H134" s="156">
        <v>1654.17</v>
      </c>
      <c r="I134" s="156">
        <v>1654.17</v>
      </c>
      <c r="J134" s="156">
        <v>1654.17</v>
      </c>
      <c r="K134" s="156">
        <v>1654.17</v>
      </c>
      <c r="L134" s="156">
        <v>1654.17</v>
      </c>
      <c r="M134" s="156">
        <v>1654.17</v>
      </c>
      <c r="N134" s="156">
        <v>1654.17</v>
      </c>
      <c r="O134" s="156">
        <v>1654.17</v>
      </c>
      <c r="P134" s="155">
        <f t="shared" si="1"/>
        <v>19850.04</v>
      </c>
      <c r="Q134" s="152"/>
      <c r="R134" s="152"/>
    </row>
    <row r="135" spans="1:18" ht="14.25">
      <c r="A135" s="152"/>
      <c r="B135" s="165" t="s">
        <v>986</v>
      </c>
      <c r="C135" s="165" t="s">
        <v>176</v>
      </c>
      <c r="D135" s="156">
        <v>1921.18</v>
      </c>
      <c r="E135" s="156">
        <v>1921.18</v>
      </c>
      <c r="F135" s="156">
        <v>1921.18</v>
      </c>
      <c r="G135" s="156">
        <v>1921.18</v>
      </c>
      <c r="H135" s="156">
        <v>1921.18</v>
      </c>
      <c r="I135" s="156">
        <v>1921.18</v>
      </c>
      <c r="J135" s="156">
        <v>1921.18</v>
      </c>
      <c r="K135" s="156">
        <v>1921.18</v>
      </c>
      <c r="L135" s="156">
        <v>1921.18</v>
      </c>
      <c r="M135" s="156">
        <v>1921.18</v>
      </c>
      <c r="N135" s="156">
        <v>1921.18</v>
      </c>
      <c r="O135" s="156">
        <v>1921.18</v>
      </c>
      <c r="P135" s="155">
        <f t="shared" si="1"/>
        <v>23054.16</v>
      </c>
      <c r="Q135" s="152"/>
      <c r="R135" s="152"/>
    </row>
    <row r="136" spans="1:18" ht="14.25">
      <c r="A136" s="152"/>
      <c r="B136" s="165" t="s">
        <v>987</v>
      </c>
      <c r="C136" s="165" t="s">
        <v>177</v>
      </c>
      <c r="D136" s="156">
        <v>2461.71</v>
      </c>
      <c r="E136" s="156">
        <v>2461.71</v>
      </c>
      <c r="F136" s="156">
        <v>2461.71</v>
      </c>
      <c r="G136" s="156">
        <v>2461.71</v>
      </c>
      <c r="H136" s="156">
        <v>2461.71</v>
      </c>
      <c r="I136" s="156">
        <v>2461.71</v>
      </c>
      <c r="J136" s="156">
        <v>2461.71</v>
      </c>
      <c r="K136" s="156">
        <v>2461.71</v>
      </c>
      <c r="L136" s="156">
        <v>2461.71</v>
      </c>
      <c r="M136" s="156">
        <v>2461.71</v>
      </c>
      <c r="N136" s="156">
        <v>2461.71</v>
      </c>
      <c r="O136" s="156">
        <v>2461.71</v>
      </c>
      <c r="P136" s="155">
        <f aca="true" t="shared" si="2" ref="P136:P152">SUM(D136:O136)</f>
        <v>29540.519999999993</v>
      </c>
      <c r="Q136" s="152"/>
      <c r="R136" s="152"/>
    </row>
    <row r="137" spans="1:18" ht="14.25">
      <c r="A137" s="152"/>
      <c r="B137" s="165" t="s">
        <v>988</v>
      </c>
      <c r="C137" s="165" t="s">
        <v>178</v>
      </c>
      <c r="D137" s="156">
        <v>2409.61</v>
      </c>
      <c r="E137" s="156">
        <v>2409.61</v>
      </c>
      <c r="F137" s="156">
        <v>2409.61</v>
      </c>
      <c r="G137" s="156">
        <v>2409.61</v>
      </c>
      <c r="H137" s="156">
        <v>2409.61</v>
      </c>
      <c r="I137" s="156">
        <v>2409.61</v>
      </c>
      <c r="J137" s="156">
        <v>2409.61</v>
      </c>
      <c r="K137" s="156">
        <v>2409.61</v>
      </c>
      <c r="L137" s="156">
        <v>2409.61</v>
      </c>
      <c r="M137" s="156">
        <v>2409.61</v>
      </c>
      <c r="N137" s="156">
        <v>2409.61</v>
      </c>
      <c r="O137" s="156">
        <v>2409.61</v>
      </c>
      <c r="P137" s="155">
        <f t="shared" si="2"/>
        <v>28915.320000000003</v>
      </c>
      <c r="Q137" s="152"/>
      <c r="R137" s="152"/>
    </row>
    <row r="138" spans="1:18" ht="14.25">
      <c r="A138" s="152"/>
      <c r="B138" s="165" t="s">
        <v>989</v>
      </c>
      <c r="C138" s="165" t="s">
        <v>179</v>
      </c>
      <c r="D138" s="156">
        <v>1224.34</v>
      </c>
      <c r="E138" s="156">
        <v>1224.34</v>
      </c>
      <c r="F138" s="156">
        <v>1224.34</v>
      </c>
      <c r="G138" s="156">
        <v>1224.34</v>
      </c>
      <c r="H138" s="156">
        <v>1224.34</v>
      </c>
      <c r="I138" s="156">
        <v>1224.34</v>
      </c>
      <c r="J138" s="156">
        <v>1224.34</v>
      </c>
      <c r="K138" s="156">
        <v>1224.34</v>
      </c>
      <c r="L138" s="156">
        <v>1224.34</v>
      </c>
      <c r="M138" s="156">
        <v>1224.34</v>
      </c>
      <c r="N138" s="156">
        <v>1224.34</v>
      </c>
      <c r="O138" s="156">
        <v>1224.34</v>
      </c>
      <c r="P138" s="155">
        <f t="shared" si="2"/>
        <v>14692.08</v>
      </c>
      <c r="Q138" s="152"/>
      <c r="R138" s="152"/>
    </row>
    <row r="139" spans="1:18" ht="14.25">
      <c r="A139" s="152"/>
      <c r="B139" s="165" t="s">
        <v>990</v>
      </c>
      <c r="C139" s="165" t="s">
        <v>180</v>
      </c>
      <c r="D139" s="156">
        <v>1650.91</v>
      </c>
      <c r="E139" s="156">
        <v>1650.91</v>
      </c>
      <c r="F139" s="156">
        <v>1650.91</v>
      </c>
      <c r="G139" s="156">
        <v>1650.91</v>
      </c>
      <c r="H139" s="156">
        <v>1650.91</v>
      </c>
      <c r="I139" s="156">
        <v>1650.91</v>
      </c>
      <c r="J139" s="156">
        <v>1650.91</v>
      </c>
      <c r="K139" s="156">
        <v>1650.91</v>
      </c>
      <c r="L139" s="156">
        <v>1650.91</v>
      </c>
      <c r="M139" s="156">
        <v>1650.91</v>
      </c>
      <c r="N139" s="156">
        <v>1650.91</v>
      </c>
      <c r="O139" s="156">
        <v>1650.91</v>
      </c>
      <c r="P139" s="155">
        <f t="shared" si="2"/>
        <v>19810.920000000002</v>
      </c>
      <c r="Q139" s="152"/>
      <c r="R139" s="152"/>
    </row>
    <row r="140" spans="1:18" ht="14.25">
      <c r="A140" s="152"/>
      <c r="B140" s="165" t="s">
        <v>991</v>
      </c>
      <c r="C140" s="165" t="s">
        <v>181</v>
      </c>
      <c r="D140" s="156">
        <v>1917.92</v>
      </c>
      <c r="E140" s="156">
        <v>1917.92</v>
      </c>
      <c r="F140" s="156">
        <v>1917.92</v>
      </c>
      <c r="G140" s="156">
        <v>1917.92</v>
      </c>
      <c r="H140" s="156">
        <v>1917.92</v>
      </c>
      <c r="I140" s="156">
        <v>1917.92</v>
      </c>
      <c r="J140" s="156">
        <v>1917.92</v>
      </c>
      <c r="K140" s="156">
        <v>1917.92</v>
      </c>
      <c r="L140" s="156">
        <v>1917.92</v>
      </c>
      <c r="M140" s="156">
        <v>1917.92</v>
      </c>
      <c r="N140" s="156">
        <v>1917.92</v>
      </c>
      <c r="O140" s="156">
        <v>1917.92</v>
      </c>
      <c r="P140" s="155">
        <f t="shared" si="2"/>
        <v>23015.039999999994</v>
      </c>
      <c r="Q140" s="152"/>
      <c r="R140" s="152"/>
    </row>
    <row r="141" spans="1:18" ht="14.25">
      <c r="A141" s="152"/>
      <c r="B141" s="165" t="s">
        <v>992</v>
      </c>
      <c r="C141" s="165" t="s">
        <v>182</v>
      </c>
      <c r="D141" s="156">
        <v>2468.22</v>
      </c>
      <c r="E141" s="156">
        <v>2468.22</v>
      </c>
      <c r="F141" s="156">
        <v>2468.22</v>
      </c>
      <c r="G141" s="156">
        <v>2468.22</v>
      </c>
      <c r="H141" s="156">
        <v>2468.22</v>
      </c>
      <c r="I141" s="156">
        <v>2468.22</v>
      </c>
      <c r="J141" s="156">
        <v>2468.22</v>
      </c>
      <c r="K141" s="156">
        <v>2468.22</v>
      </c>
      <c r="L141" s="156">
        <v>2468.22</v>
      </c>
      <c r="M141" s="156">
        <v>2468.22</v>
      </c>
      <c r="N141" s="156">
        <v>2468.22</v>
      </c>
      <c r="O141" s="156">
        <v>2468.22</v>
      </c>
      <c r="P141" s="155">
        <f t="shared" si="2"/>
        <v>29618.640000000003</v>
      </c>
      <c r="Q141" s="152"/>
      <c r="R141" s="152"/>
    </row>
    <row r="142" spans="1:18" ht="14.25">
      <c r="A142" s="152"/>
      <c r="B142" s="165" t="s">
        <v>993</v>
      </c>
      <c r="C142" s="165" t="s">
        <v>183</v>
      </c>
      <c r="D142" s="156">
        <v>1230.86</v>
      </c>
      <c r="E142" s="156">
        <v>1230.86</v>
      </c>
      <c r="F142" s="156">
        <v>1230.86</v>
      </c>
      <c r="G142" s="156">
        <v>1230.86</v>
      </c>
      <c r="H142" s="156">
        <v>1230.86</v>
      </c>
      <c r="I142" s="156">
        <v>1230.86</v>
      </c>
      <c r="J142" s="156">
        <v>1230.86</v>
      </c>
      <c r="K142" s="156">
        <v>1230.86</v>
      </c>
      <c r="L142" s="156">
        <v>1230.86</v>
      </c>
      <c r="M142" s="156">
        <v>1230.86</v>
      </c>
      <c r="N142" s="156">
        <v>1230.86</v>
      </c>
      <c r="O142" s="156">
        <v>1230.86</v>
      </c>
      <c r="P142" s="155">
        <f t="shared" si="2"/>
        <v>14770.320000000002</v>
      </c>
      <c r="Q142" s="152"/>
      <c r="R142" s="152"/>
    </row>
    <row r="143" spans="1:18" ht="14.25">
      <c r="A143" s="152"/>
      <c r="B143" s="165" t="s">
        <v>994</v>
      </c>
      <c r="C143" s="165" t="s">
        <v>184</v>
      </c>
      <c r="D143" s="156">
        <v>1657.42</v>
      </c>
      <c r="E143" s="156">
        <v>1657.42</v>
      </c>
      <c r="F143" s="156">
        <v>1657.42</v>
      </c>
      <c r="G143" s="156">
        <v>1657.42</v>
      </c>
      <c r="H143" s="156">
        <v>1657.42</v>
      </c>
      <c r="I143" s="156">
        <v>1657.42</v>
      </c>
      <c r="J143" s="156">
        <v>1657.42</v>
      </c>
      <c r="K143" s="156">
        <v>1657.42</v>
      </c>
      <c r="L143" s="156">
        <v>1657.42</v>
      </c>
      <c r="M143" s="156">
        <v>1657.42</v>
      </c>
      <c r="N143" s="156">
        <v>1657.42</v>
      </c>
      <c r="O143" s="156">
        <v>1657.42</v>
      </c>
      <c r="P143" s="155">
        <f t="shared" si="2"/>
        <v>19889.04</v>
      </c>
      <c r="Q143" s="152"/>
      <c r="R143" s="152"/>
    </row>
    <row r="144" spans="1:18" ht="14.25">
      <c r="A144" s="152"/>
      <c r="B144" s="165" t="s">
        <v>995</v>
      </c>
      <c r="C144" s="165" t="s">
        <v>185</v>
      </c>
      <c r="D144" s="156">
        <v>1901.64</v>
      </c>
      <c r="E144" s="156">
        <v>1901.64</v>
      </c>
      <c r="F144" s="156">
        <v>1901.64</v>
      </c>
      <c r="G144" s="156">
        <v>1901.64</v>
      </c>
      <c r="H144" s="156">
        <v>1901.64</v>
      </c>
      <c r="I144" s="156">
        <v>1901.64</v>
      </c>
      <c r="J144" s="156">
        <v>1901.64</v>
      </c>
      <c r="K144" s="156">
        <v>1901.64</v>
      </c>
      <c r="L144" s="156">
        <v>1901.64</v>
      </c>
      <c r="M144" s="156">
        <v>1901.64</v>
      </c>
      <c r="N144" s="156">
        <v>1901.64</v>
      </c>
      <c r="O144" s="156">
        <v>1901.64</v>
      </c>
      <c r="P144" s="155">
        <f t="shared" si="2"/>
        <v>22819.679999999997</v>
      </c>
      <c r="Q144" s="152"/>
      <c r="R144" s="152"/>
    </row>
    <row r="145" spans="1:18" ht="14.25">
      <c r="A145" s="152"/>
      <c r="B145" s="165" t="s">
        <v>996</v>
      </c>
      <c r="C145" s="165" t="s">
        <v>186</v>
      </c>
      <c r="D145" s="156">
        <v>2461.71</v>
      </c>
      <c r="E145" s="156">
        <v>2461.71</v>
      </c>
      <c r="F145" s="156">
        <v>2461.71</v>
      </c>
      <c r="G145" s="156">
        <v>2461.71</v>
      </c>
      <c r="H145" s="156">
        <v>2461.71</v>
      </c>
      <c r="I145" s="156">
        <v>2461.71</v>
      </c>
      <c r="J145" s="156">
        <v>2461.71</v>
      </c>
      <c r="K145" s="156">
        <v>2461.71</v>
      </c>
      <c r="L145" s="156">
        <v>2461.71</v>
      </c>
      <c r="M145" s="156">
        <v>2461.71</v>
      </c>
      <c r="N145" s="156">
        <v>2461.71</v>
      </c>
      <c r="O145" s="156">
        <v>2461.71</v>
      </c>
      <c r="P145" s="155">
        <f t="shared" si="2"/>
        <v>29540.519999999993</v>
      </c>
      <c r="Q145" s="152"/>
      <c r="R145" s="152"/>
    </row>
    <row r="146" spans="1:18" ht="14.25">
      <c r="A146" s="152"/>
      <c r="B146" s="165" t="s">
        <v>997</v>
      </c>
      <c r="C146" s="165" t="s">
        <v>187</v>
      </c>
      <c r="D146" s="156">
        <v>1230.86</v>
      </c>
      <c r="E146" s="156">
        <v>1230.86</v>
      </c>
      <c r="F146" s="156">
        <v>1230.86</v>
      </c>
      <c r="G146" s="156">
        <v>1230.86</v>
      </c>
      <c r="H146" s="156">
        <v>1230.86</v>
      </c>
      <c r="I146" s="156">
        <v>1230.86</v>
      </c>
      <c r="J146" s="156">
        <v>1230.86</v>
      </c>
      <c r="K146" s="156">
        <v>1230.86</v>
      </c>
      <c r="L146" s="156">
        <v>1230.86</v>
      </c>
      <c r="M146" s="156">
        <v>1230.86</v>
      </c>
      <c r="N146" s="156">
        <v>1230.86</v>
      </c>
      <c r="O146" s="156">
        <v>1230.86</v>
      </c>
      <c r="P146" s="155">
        <f t="shared" si="2"/>
        <v>14770.320000000002</v>
      </c>
      <c r="Q146" s="152"/>
      <c r="R146" s="152"/>
    </row>
    <row r="147" spans="1:18" ht="14.25">
      <c r="A147" s="152"/>
      <c r="B147" s="165" t="s">
        <v>998</v>
      </c>
      <c r="C147" s="165" t="s">
        <v>188</v>
      </c>
      <c r="D147" s="156">
        <v>1667.19</v>
      </c>
      <c r="E147" s="156">
        <v>1667.19</v>
      </c>
      <c r="F147" s="156">
        <v>1667.19</v>
      </c>
      <c r="G147" s="156">
        <v>1667.19</v>
      </c>
      <c r="H147" s="156">
        <v>1667.19</v>
      </c>
      <c r="I147" s="156">
        <v>1667.19</v>
      </c>
      <c r="J147" s="156">
        <v>1667.19</v>
      </c>
      <c r="K147" s="156">
        <v>1667.19</v>
      </c>
      <c r="L147" s="156">
        <v>1667.19</v>
      </c>
      <c r="M147" s="156">
        <v>1667.19</v>
      </c>
      <c r="N147" s="156">
        <v>1667.19</v>
      </c>
      <c r="O147" s="156">
        <v>1667.19</v>
      </c>
      <c r="P147" s="155">
        <f t="shared" si="2"/>
        <v>20006.28</v>
      </c>
      <c r="Q147" s="152"/>
      <c r="R147" s="152"/>
    </row>
    <row r="148" spans="1:18" ht="14.25">
      <c r="A148" s="152"/>
      <c r="B148" s="165" t="s">
        <v>999</v>
      </c>
      <c r="C148" s="165" t="s">
        <v>394</v>
      </c>
      <c r="D148" s="156">
        <v>2396.59</v>
      </c>
      <c r="E148" s="156">
        <v>2396.59</v>
      </c>
      <c r="F148" s="156">
        <v>2396.59</v>
      </c>
      <c r="G148" s="156">
        <v>2396.59</v>
      </c>
      <c r="H148" s="156">
        <v>2396.59</v>
      </c>
      <c r="I148" s="156">
        <v>2396.59</v>
      </c>
      <c r="J148" s="156">
        <v>2396.59</v>
      </c>
      <c r="K148" s="156">
        <v>2396.59</v>
      </c>
      <c r="L148" s="156">
        <v>2396.59</v>
      </c>
      <c r="M148" s="156">
        <v>2396.59</v>
      </c>
      <c r="N148" s="156">
        <v>2396.59</v>
      </c>
      <c r="O148" s="156">
        <v>2396.59</v>
      </c>
      <c r="P148" s="155">
        <f t="shared" si="2"/>
        <v>28759.08</v>
      </c>
      <c r="Q148" s="152"/>
      <c r="R148" s="152"/>
    </row>
    <row r="149" spans="1:18" ht="14.25">
      <c r="A149" s="152"/>
      <c r="B149" s="165" t="s">
        <v>1000</v>
      </c>
      <c r="C149" s="165" t="s">
        <v>395</v>
      </c>
      <c r="D149" s="156">
        <v>1940.71</v>
      </c>
      <c r="E149" s="156">
        <v>1940.71</v>
      </c>
      <c r="F149" s="156">
        <v>1940.71</v>
      </c>
      <c r="G149" s="156">
        <v>1940.71</v>
      </c>
      <c r="H149" s="156">
        <v>1940.71</v>
      </c>
      <c r="I149" s="156">
        <v>1940.71</v>
      </c>
      <c r="J149" s="156">
        <v>1940.71</v>
      </c>
      <c r="K149" s="156">
        <v>1940.71</v>
      </c>
      <c r="L149" s="156">
        <v>1940.71</v>
      </c>
      <c r="M149" s="156">
        <v>1940.71</v>
      </c>
      <c r="N149" s="156">
        <v>1940.71</v>
      </c>
      <c r="O149" s="156">
        <v>1940.71</v>
      </c>
      <c r="P149" s="155">
        <f t="shared" si="2"/>
        <v>23288.519999999993</v>
      </c>
      <c r="Q149" s="152"/>
      <c r="R149" s="152"/>
    </row>
    <row r="150" spans="1:18" ht="14.25">
      <c r="A150" s="152"/>
      <c r="B150" s="165" t="s">
        <v>1001</v>
      </c>
      <c r="C150" s="165" t="s">
        <v>396</v>
      </c>
      <c r="D150" s="156">
        <v>2087.24</v>
      </c>
      <c r="E150" s="156">
        <v>2087.24</v>
      </c>
      <c r="F150" s="156">
        <v>2087.24</v>
      </c>
      <c r="G150" s="156">
        <v>2087.24</v>
      </c>
      <c r="H150" s="156">
        <v>2087.24</v>
      </c>
      <c r="I150" s="156">
        <v>2087.24</v>
      </c>
      <c r="J150" s="156">
        <v>2087.24</v>
      </c>
      <c r="K150" s="156">
        <v>2087.24</v>
      </c>
      <c r="L150" s="156">
        <v>2087.24</v>
      </c>
      <c r="M150" s="156">
        <v>2087.24</v>
      </c>
      <c r="N150" s="156">
        <v>2087.24</v>
      </c>
      <c r="O150" s="156">
        <v>2087.24</v>
      </c>
      <c r="P150" s="155">
        <f t="shared" si="2"/>
        <v>25046.87999999999</v>
      </c>
      <c r="Q150" s="152"/>
      <c r="R150" s="152"/>
    </row>
    <row r="151" spans="1:18" ht="14.25">
      <c r="A151" s="152"/>
      <c r="B151" s="165" t="s">
        <v>1002</v>
      </c>
      <c r="C151" s="165" t="s">
        <v>397</v>
      </c>
      <c r="D151" s="156">
        <v>3770.72</v>
      </c>
      <c r="E151" s="156">
        <v>3770.72</v>
      </c>
      <c r="F151" s="156">
        <v>3770.72</v>
      </c>
      <c r="G151" s="156">
        <v>3770.72</v>
      </c>
      <c r="H151" s="156">
        <v>3770.72</v>
      </c>
      <c r="I151" s="156">
        <v>3770.72</v>
      </c>
      <c r="J151" s="156">
        <v>3770.72</v>
      </c>
      <c r="K151" s="156">
        <v>3770.72</v>
      </c>
      <c r="L151" s="156">
        <v>3770.72</v>
      </c>
      <c r="M151" s="156">
        <v>3770.72</v>
      </c>
      <c r="N151" s="156">
        <v>3770.72</v>
      </c>
      <c r="O151" s="156">
        <v>3770.72</v>
      </c>
      <c r="P151" s="155">
        <f t="shared" si="2"/>
        <v>45248.64000000001</v>
      </c>
      <c r="Q151" s="152"/>
      <c r="R151" s="152"/>
    </row>
    <row r="152" spans="1:18" ht="14.25">
      <c r="A152" s="152"/>
      <c r="B152" s="164" t="s">
        <v>221</v>
      </c>
      <c r="C152" s="164"/>
      <c r="D152" s="155">
        <v>242071.57</v>
      </c>
      <c r="E152" s="155">
        <v>242071.57</v>
      </c>
      <c r="F152" s="155">
        <v>242071.57</v>
      </c>
      <c r="G152" s="155">
        <v>242071.57</v>
      </c>
      <c r="H152" s="155">
        <v>242071.57</v>
      </c>
      <c r="I152" s="155">
        <v>242071.56</v>
      </c>
      <c r="J152" s="155">
        <v>242071.57</v>
      </c>
      <c r="K152" s="155">
        <v>242071.81</v>
      </c>
      <c r="L152" s="155">
        <v>242071.58</v>
      </c>
      <c r="M152" s="155">
        <v>242071.57</v>
      </c>
      <c r="N152" s="155">
        <v>242071.57</v>
      </c>
      <c r="O152" s="155">
        <v>242071.57</v>
      </c>
      <c r="P152" s="155">
        <f t="shared" si="2"/>
        <v>2904859.0799999996</v>
      </c>
      <c r="Q152" s="152"/>
      <c r="R152" s="152"/>
    </row>
  </sheetData>
  <sheetProtection/>
  <autoFilter ref="A12:AD152"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145"/>
  <sheetViews>
    <sheetView zoomScalePageLayoutView="0" workbookViewId="0" topLeftCell="A1">
      <selection activeCell="B6" sqref="B6"/>
    </sheetView>
  </sheetViews>
  <sheetFormatPr defaultColWidth="9.140625" defaultRowHeight="15"/>
  <sheetData>
    <row r="1" spans="1:10" ht="15">
      <c r="A1" s="139" t="s">
        <v>27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ht="14.25" customHeight="1">
      <c r="A2" s="149" t="s">
        <v>857</v>
      </c>
      <c r="B2" s="149"/>
      <c r="C2" s="149"/>
      <c r="D2" s="149"/>
      <c r="E2" s="149"/>
      <c r="F2" s="149"/>
      <c r="G2" s="149"/>
      <c r="H2" s="149"/>
      <c r="I2" s="149"/>
      <c r="J2" s="149"/>
    </row>
    <row r="3" spans="1:10" ht="14.25">
      <c r="A3" s="140"/>
      <c r="B3" s="140"/>
      <c r="C3" s="140"/>
      <c r="D3" s="140"/>
      <c r="E3" s="140"/>
      <c r="F3" s="140"/>
      <c r="G3" s="140"/>
      <c r="H3" s="140"/>
      <c r="I3" s="140"/>
      <c r="J3" s="140"/>
    </row>
    <row r="4" spans="1:10" ht="39">
      <c r="A4" s="141" t="s">
        <v>29</v>
      </c>
      <c r="B4" s="150" t="s">
        <v>30</v>
      </c>
      <c r="C4" s="140"/>
      <c r="D4" s="140"/>
      <c r="E4" s="140"/>
      <c r="F4" s="140"/>
      <c r="G4" s="140"/>
      <c r="H4" s="140"/>
      <c r="I4" s="140"/>
      <c r="J4" s="140"/>
    </row>
    <row r="5" spans="1:10" ht="14.25">
      <c r="A5" s="141" t="s">
        <v>31</v>
      </c>
      <c r="B5" s="151"/>
      <c r="C5" s="140"/>
      <c r="D5" s="140"/>
      <c r="E5" s="140"/>
      <c r="F5" s="140"/>
      <c r="G5" s="140"/>
      <c r="H5" s="140"/>
      <c r="I5" s="140"/>
      <c r="J5" s="140"/>
    </row>
    <row r="6" spans="1:10" ht="60.75">
      <c r="A6" s="142" t="s">
        <v>858</v>
      </c>
      <c r="B6" s="143">
        <v>7434.1</v>
      </c>
      <c r="C6" s="140"/>
      <c r="D6" s="140"/>
      <c r="E6" s="140"/>
      <c r="F6" s="140"/>
      <c r="G6" s="140"/>
      <c r="H6" s="140"/>
      <c r="I6" s="140"/>
      <c r="J6" s="140"/>
    </row>
    <row r="7" spans="1:10" ht="14.25">
      <c r="A7" s="144" t="s">
        <v>33</v>
      </c>
      <c r="B7" s="145">
        <v>74.3</v>
      </c>
      <c r="C7" s="140"/>
      <c r="D7" s="140"/>
      <c r="E7" s="140"/>
      <c r="F7" s="140"/>
      <c r="G7" s="140"/>
      <c r="H7" s="140"/>
      <c r="I7" s="140"/>
      <c r="J7" s="140"/>
    </row>
    <row r="8" spans="1:10" ht="14.25">
      <c r="A8" s="144" t="s">
        <v>34</v>
      </c>
      <c r="B8" s="145">
        <v>37.4</v>
      </c>
      <c r="C8" s="140"/>
      <c r="D8" s="140"/>
      <c r="E8" s="140"/>
      <c r="F8" s="140"/>
      <c r="G8" s="140"/>
      <c r="H8" s="140"/>
      <c r="I8" s="140"/>
      <c r="J8" s="140"/>
    </row>
    <row r="9" spans="1:10" ht="14.25">
      <c r="A9" s="144" t="s">
        <v>35</v>
      </c>
      <c r="B9" s="145">
        <v>58.5</v>
      </c>
      <c r="C9" s="140"/>
      <c r="D9" s="140"/>
      <c r="E9" s="140"/>
      <c r="F9" s="140"/>
      <c r="G9" s="140"/>
      <c r="H9" s="140"/>
      <c r="I9" s="140"/>
      <c r="J9" s="140"/>
    </row>
    <row r="10" spans="1:10" ht="14.25">
      <c r="A10" s="144" t="s">
        <v>36</v>
      </c>
      <c r="B10" s="145">
        <v>75.8</v>
      </c>
      <c r="C10" s="140"/>
      <c r="D10" s="140"/>
      <c r="E10" s="140"/>
      <c r="F10" s="140"/>
      <c r="G10" s="140"/>
      <c r="H10" s="140"/>
      <c r="I10" s="140"/>
      <c r="J10" s="140"/>
    </row>
    <row r="11" spans="1:10" ht="14.25">
      <c r="A11" s="144" t="s">
        <v>37</v>
      </c>
      <c r="B11" s="145">
        <v>37.6</v>
      </c>
      <c r="C11" s="140"/>
      <c r="D11" s="140"/>
      <c r="E11" s="140"/>
      <c r="F11" s="140"/>
      <c r="G11" s="140"/>
      <c r="H11" s="140"/>
      <c r="I11" s="140"/>
      <c r="J11" s="140"/>
    </row>
    <row r="12" spans="1:10" ht="14.25">
      <c r="A12" s="144" t="s">
        <v>38</v>
      </c>
      <c r="B12" s="145">
        <v>51.2</v>
      </c>
      <c r="C12" s="140"/>
      <c r="D12" s="140"/>
      <c r="E12" s="140"/>
      <c r="F12" s="140"/>
      <c r="G12" s="140"/>
      <c r="H12" s="140"/>
      <c r="I12" s="140"/>
      <c r="J12" s="140"/>
    </row>
    <row r="13" spans="1:10" ht="14.25">
      <c r="A13" s="144" t="s">
        <v>39</v>
      </c>
      <c r="B13" s="145">
        <v>58.6</v>
      </c>
      <c r="C13" s="140"/>
      <c r="D13" s="140"/>
      <c r="E13" s="140"/>
      <c r="F13" s="140"/>
      <c r="G13" s="140"/>
      <c r="H13" s="140"/>
      <c r="I13" s="140"/>
      <c r="J13" s="140"/>
    </row>
    <row r="14" spans="1:10" ht="14.25">
      <c r="A14" s="144" t="s">
        <v>40</v>
      </c>
      <c r="B14" s="145">
        <v>75.7</v>
      </c>
      <c r="C14" s="140"/>
      <c r="D14" s="140"/>
      <c r="E14" s="140"/>
      <c r="F14" s="140"/>
      <c r="G14" s="140"/>
      <c r="H14" s="140"/>
      <c r="I14" s="140"/>
      <c r="J14" s="140"/>
    </row>
    <row r="15" spans="1:10" ht="14.25">
      <c r="A15" s="144" t="s">
        <v>41</v>
      </c>
      <c r="B15" s="145">
        <v>37.6</v>
      </c>
      <c r="C15" s="140"/>
      <c r="D15" s="140"/>
      <c r="E15" s="140"/>
      <c r="F15" s="140"/>
      <c r="G15" s="140"/>
      <c r="H15" s="140"/>
      <c r="I15" s="140"/>
      <c r="J15" s="140"/>
    </row>
    <row r="16" spans="1:10" ht="14.25">
      <c r="A16" s="144" t="s">
        <v>42</v>
      </c>
      <c r="B16" s="145">
        <v>51.1</v>
      </c>
      <c r="C16" s="140"/>
      <c r="D16" s="140"/>
      <c r="E16" s="140"/>
      <c r="F16" s="140"/>
      <c r="G16" s="140"/>
      <c r="H16" s="140"/>
      <c r="I16" s="140"/>
      <c r="J16" s="140"/>
    </row>
    <row r="17" spans="1:10" ht="14.25">
      <c r="A17" s="144" t="s">
        <v>43</v>
      </c>
      <c r="B17" s="145">
        <v>58.6</v>
      </c>
      <c r="C17" s="140"/>
      <c r="D17" s="140"/>
      <c r="E17" s="140"/>
      <c r="F17" s="140"/>
      <c r="G17" s="140"/>
      <c r="H17" s="140"/>
      <c r="I17" s="140"/>
      <c r="J17" s="140"/>
    </row>
    <row r="18" spans="1:10" ht="14.25">
      <c r="A18" s="144" t="s">
        <v>44</v>
      </c>
      <c r="B18" s="145">
        <v>75.5</v>
      </c>
      <c r="C18" s="140"/>
      <c r="D18" s="140"/>
      <c r="E18" s="140"/>
      <c r="F18" s="140"/>
      <c r="G18" s="140"/>
      <c r="H18" s="140"/>
      <c r="I18" s="140"/>
      <c r="J18" s="140"/>
    </row>
    <row r="19" spans="1:10" ht="14.25">
      <c r="A19" s="144" t="s">
        <v>45</v>
      </c>
      <c r="B19" s="145">
        <v>50.3</v>
      </c>
      <c r="C19" s="140"/>
      <c r="D19" s="140"/>
      <c r="E19" s="140"/>
      <c r="F19" s="140"/>
      <c r="G19" s="140"/>
      <c r="H19" s="140"/>
      <c r="I19" s="140"/>
      <c r="J19" s="140"/>
    </row>
    <row r="20" spans="1:10" ht="14.25">
      <c r="A20" s="144" t="s">
        <v>46</v>
      </c>
      <c r="B20" s="145">
        <v>37.8</v>
      </c>
      <c r="C20" s="140"/>
      <c r="D20" s="140"/>
      <c r="E20" s="140"/>
      <c r="F20" s="140"/>
      <c r="G20" s="140"/>
      <c r="H20" s="140"/>
      <c r="I20" s="140"/>
      <c r="J20" s="140"/>
    </row>
    <row r="21" spans="1:10" ht="14.25">
      <c r="A21" s="144" t="s">
        <v>47</v>
      </c>
      <c r="B21" s="145">
        <v>51</v>
      </c>
      <c r="C21" s="140"/>
      <c r="D21" s="140"/>
      <c r="E21" s="140"/>
      <c r="F21" s="140"/>
      <c r="G21" s="140"/>
      <c r="H21" s="140"/>
      <c r="I21" s="140"/>
      <c r="J21" s="140"/>
    </row>
    <row r="22" spans="1:10" ht="14.25">
      <c r="A22" s="144" t="s">
        <v>48</v>
      </c>
      <c r="B22" s="145">
        <v>58.3</v>
      </c>
      <c r="C22" s="140"/>
      <c r="D22" s="140"/>
      <c r="E22" s="140"/>
      <c r="F22" s="140"/>
      <c r="G22" s="140"/>
      <c r="H22" s="140"/>
      <c r="I22" s="140"/>
      <c r="J22" s="140"/>
    </row>
    <row r="23" spans="1:10" ht="14.25">
      <c r="A23" s="144" t="s">
        <v>49</v>
      </c>
      <c r="B23" s="145">
        <v>75.5</v>
      </c>
      <c r="C23" s="140"/>
      <c r="D23" s="140"/>
      <c r="E23" s="140"/>
      <c r="F23" s="140"/>
      <c r="G23" s="140"/>
      <c r="H23" s="140"/>
      <c r="I23" s="140"/>
      <c r="J23" s="140"/>
    </row>
    <row r="24" spans="1:10" ht="14.25">
      <c r="A24" s="144" t="s">
        <v>50</v>
      </c>
      <c r="B24" s="145">
        <v>37.7</v>
      </c>
      <c r="C24" s="140"/>
      <c r="D24" s="140"/>
      <c r="E24" s="140"/>
      <c r="F24" s="140"/>
      <c r="G24" s="140"/>
      <c r="H24" s="140"/>
      <c r="I24" s="140"/>
      <c r="J24" s="140"/>
    </row>
    <row r="25" spans="1:10" ht="14.25">
      <c r="A25" s="144" t="s">
        <v>51</v>
      </c>
      <c r="B25" s="145">
        <v>51</v>
      </c>
      <c r="C25" s="140"/>
      <c r="D25" s="140"/>
      <c r="E25" s="140"/>
      <c r="F25" s="140"/>
      <c r="G25" s="140"/>
      <c r="H25" s="140"/>
      <c r="I25" s="140"/>
      <c r="J25" s="140"/>
    </row>
    <row r="26" spans="1:10" ht="14.25">
      <c r="A26" s="144" t="s">
        <v>52</v>
      </c>
      <c r="B26" s="145">
        <v>58.6</v>
      </c>
      <c r="C26" s="140"/>
      <c r="D26" s="140"/>
      <c r="E26" s="140"/>
      <c r="F26" s="140"/>
      <c r="G26" s="140"/>
      <c r="H26" s="140"/>
      <c r="I26" s="140"/>
      <c r="J26" s="140"/>
    </row>
    <row r="27" spans="1:10" ht="14.25">
      <c r="A27" s="144" t="s">
        <v>53</v>
      </c>
      <c r="B27" s="145">
        <v>75.6</v>
      </c>
      <c r="C27" s="140"/>
      <c r="D27" s="140"/>
      <c r="E27" s="140"/>
      <c r="F27" s="140"/>
      <c r="G27" s="140"/>
      <c r="H27" s="140"/>
      <c r="I27" s="140"/>
      <c r="J27" s="140"/>
    </row>
    <row r="28" spans="1:10" ht="14.25">
      <c r="A28" s="144" t="s">
        <v>54</v>
      </c>
      <c r="B28" s="145">
        <v>37.7</v>
      </c>
      <c r="C28" s="140"/>
      <c r="D28" s="140"/>
      <c r="E28" s="140"/>
      <c r="F28" s="140"/>
      <c r="G28" s="140"/>
      <c r="H28" s="140"/>
      <c r="I28" s="140"/>
      <c r="J28" s="140"/>
    </row>
    <row r="29" spans="1:10" ht="14.25">
      <c r="A29" s="144" t="s">
        <v>55</v>
      </c>
      <c r="B29" s="145">
        <v>50.8</v>
      </c>
      <c r="C29" s="140"/>
      <c r="D29" s="140"/>
      <c r="E29" s="140"/>
      <c r="F29" s="140"/>
      <c r="G29" s="140"/>
      <c r="H29" s="140"/>
      <c r="I29" s="140"/>
      <c r="J29" s="140"/>
    </row>
    <row r="30" spans="1:10" ht="14.25">
      <c r="A30" s="144" t="s">
        <v>56</v>
      </c>
      <c r="B30" s="145">
        <v>59.8</v>
      </c>
      <c r="C30" s="140"/>
      <c r="D30" s="140"/>
      <c r="E30" s="140"/>
      <c r="F30" s="140"/>
      <c r="G30" s="140"/>
      <c r="H30" s="140"/>
      <c r="I30" s="140"/>
      <c r="J30" s="140"/>
    </row>
    <row r="31" spans="1:10" ht="14.25">
      <c r="A31" s="144" t="s">
        <v>57</v>
      </c>
      <c r="B31" s="145">
        <v>58.3</v>
      </c>
      <c r="C31" s="140"/>
      <c r="D31" s="140"/>
      <c r="E31" s="140"/>
      <c r="F31" s="140"/>
      <c r="G31" s="140"/>
      <c r="H31" s="140"/>
      <c r="I31" s="140"/>
      <c r="J31" s="140"/>
    </row>
    <row r="32" spans="1:10" ht="14.25">
      <c r="A32" s="144" t="s">
        <v>58</v>
      </c>
      <c r="B32" s="145">
        <v>75.7</v>
      </c>
      <c r="C32" s="140"/>
      <c r="D32" s="140"/>
      <c r="E32" s="140"/>
      <c r="F32" s="140"/>
      <c r="G32" s="140"/>
      <c r="H32" s="140"/>
      <c r="I32" s="140"/>
      <c r="J32" s="140"/>
    </row>
    <row r="33" spans="1:10" ht="14.25">
      <c r="A33" s="144" t="s">
        <v>59</v>
      </c>
      <c r="B33" s="145">
        <v>37.7</v>
      </c>
      <c r="C33" s="140"/>
      <c r="D33" s="140"/>
      <c r="E33" s="140"/>
      <c r="F33" s="140"/>
      <c r="G33" s="140"/>
      <c r="H33" s="140"/>
      <c r="I33" s="140"/>
      <c r="J33" s="140"/>
    </row>
    <row r="34" spans="1:10" ht="14.25">
      <c r="A34" s="144" t="s">
        <v>60</v>
      </c>
      <c r="B34" s="145">
        <v>51</v>
      </c>
      <c r="C34" s="140"/>
      <c r="D34" s="140"/>
      <c r="E34" s="140"/>
      <c r="F34" s="140"/>
      <c r="G34" s="140"/>
      <c r="H34" s="140"/>
      <c r="I34" s="140"/>
      <c r="J34" s="140"/>
    </row>
    <row r="35" spans="1:10" ht="14.25">
      <c r="A35" s="144" t="s">
        <v>61</v>
      </c>
      <c r="B35" s="145">
        <v>58.8</v>
      </c>
      <c r="C35" s="140"/>
      <c r="D35" s="140"/>
      <c r="E35" s="140"/>
      <c r="F35" s="140"/>
      <c r="G35" s="140"/>
      <c r="H35" s="140"/>
      <c r="I35" s="140"/>
      <c r="J35" s="140"/>
    </row>
    <row r="36" spans="1:10" ht="14.25">
      <c r="A36" s="144" t="s">
        <v>62</v>
      </c>
      <c r="B36" s="145">
        <v>75.8</v>
      </c>
      <c r="C36" s="140"/>
      <c r="D36" s="140"/>
      <c r="E36" s="140"/>
      <c r="F36" s="140"/>
      <c r="G36" s="140"/>
      <c r="H36" s="140"/>
      <c r="I36" s="140"/>
      <c r="J36" s="140"/>
    </row>
    <row r="37" spans="1:10" ht="14.25">
      <c r="A37" s="144" t="s">
        <v>63</v>
      </c>
      <c r="B37" s="145">
        <v>37.5</v>
      </c>
      <c r="C37" s="140"/>
      <c r="D37" s="140"/>
      <c r="E37" s="140"/>
      <c r="F37" s="140"/>
      <c r="G37" s="140"/>
      <c r="H37" s="140"/>
      <c r="I37" s="140"/>
      <c r="J37" s="140"/>
    </row>
    <row r="38" spans="1:10" ht="14.25">
      <c r="A38" s="144" t="s">
        <v>64</v>
      </c>
      <c r="B38" s="145">
        <v>50.9</v>
      </c>
      <c r="C38" s="140"/>
      <c r="D38" s="140"/>
      <c r="E38" s="140"/>
      <c r="F38" s="140"/>
      <c r="G38" s="140"/>
      <c r="H38" s="140"/>
      <c r="I38" s="140"/>
      <c r="J38" s="140"/>
    </row>
    <row r="39" spans="1:10" ht="14.25">
      <c r="A39" s="144" t="s">
        <v>65</v>
      </c>
      <c r="B39" s="145">
        <v>58.5</v>
      </c>
      <c r="C39" s="140"/>
      <c r="D39" s="140"/>
      <c r="E39" s="140"/>
      <c r="F39" s="140"/>
      <c r="G39" s="140"/>
      <c r="H39" s="140"/>
      <c r="I39" s="140"/>
      <c r="J39" s="140"/>
    </row>
    <row r="40" spans="1:10" ht="14.25">
      <c r="A40" s="144" t="s">
        <v>67</v>
      </c>
      <c r="B40" s="145">
        <v>73.9</v>
      </c>
      <c r="C40" s="140"/>
      <c r="D40" s="140"/>
      <c r="E40" s="140"/>
      <c r="F40" s="140"/>
      <c r="G40" s="140"/>
      <c r="H40" s="140"/>
      <c r="I40" s="140"/>
      <c r="J40" s="140"/>
    </row>
    <row r="41" spans="1:10" ht="14.25">
      <c r="A41" s="144" t="s">
        <v>78</v>
      </c>
      <c r="B41" s="145">
        <v>37.5</v>
      </c>
      <c r="C41" s="140"/>
      <c r="D41" s="140"/>
      <c r="E41" s="140"/>
      <c r="F41" s="140"/>
      <c r="G41" s="140"/>
      <c r="H41" s="140"/>
      <c r="I41" s="140"/>
      <c r="J41" s="140"/>
    </row>
    <row r="42" spans="1:10" ht="14.25">
      <c r="A42" s="144" t="s">
        <v>89</v>
      </c>
      <c r="B42" s="145">
        <v>50.5</v>
      </c>
      <c r="C42" s="140"/>
      <c r="D42" s="140"/>
      <c r="E42" s="140"/>
      <c r="F42" s="140"/>
      <c r="G42" s="140"/>
      <c r="H42" s="140"/>
      <c r="I42" s="140"/>
      <c r="J42" s="140"/>
    </row>
    <row r="43" spans="1:10" ht="14.25">
      <c r="A43" s="144" t="s">
        <v>97</v>
      </c>
      <c r="B43" s="145">
        <v>60.1</v>
      </c>
      <c r="C43" s="140"/>
      <c r="D43" s="140"/>
      <c r="E43" s="140"/>
      <c r="F43" s="140"/>
      <c r="G43" s="140"/>
      <c r="H43" s="140"/>
      <c r="I43" s="140"/>
      <c r="J43" s="140"/>
    </row>
    <row r="44" spans="1:10" ht="14.25">
      <c r="A44" s="144" t="s">
        <v>98</v>
      </c>
      <c r="B44" s="145">
        <v>73.9</v>
      </c>
      <c r="C44" s="140"/>
      <c r="D44" s="140"/>
      <c r="E44" s="140"/>
      <c r="F44" s="140"/>
      <c r="G44" s="140"/>
      <c r="H44" s="140"/>
      <c r="I44" s="140"/>
      <c r="J44" s="140"/>
    </row>
    <row r="45" spans="1:10" ht="14.25">
      <c r="A45" s="144" t="s">
        <v>99</v>
      </c>
      <c r="B45" s="145">
        <v>37.3</v>
      </c>
      <c r="C45" s="140"/>
      <c r="D45" s="140"/>
      <c r="E45" s="140"/>
      <c r="F45" s="140"/>
      <c r="G45" s="140"/>
      <c r="H45" s="140"/>
      <c r="I45" s="140"/>
      <c r="J45" s="140"/>
    </row>
    <row r="46" spans="1:10" ht="14.25">
      <c r="A46" s="144" t="s">
        <v>100</v>
      </c>
      <c r="B46" s="145">
        <v>50.5</v>
      </c>
      <c r="C46" s="140"/>
      <c r="D46" s="140"/>
      <c r="E46" s="140"/>
      <c r="F46" s="140"/>
      <c r="G46" s="140"/>
      <c r="H46" s="140"/>
      <c r="I46" s="140"/>
      <c r="J46" s="140"/>
    </row>
    <row r="47" spans="1:10" ht="14.25">
      <c r="A47" s="144" t="s">
        <v>101</v>
      </c>
      <c r="B47" s="145">
        <v>37.4</v>
      </c>
      <c r="C47" s="140"/>
      <c r="D47" s="140"/>
      <c r="E47" s="140"/>
      <c r="F47" s="140"/>
      <c r="G47" s="140"/>
      <c r="H47" s="140"/>
      <c r="I47" s="140"/>
      <c r="J47" s="140"/>
    </row>
    <row r="48" spans="1:10" ht="14.25">
      <c r="A48" s="144" t="s">
        <v>102</v>
      </c>
      <c r="B48" s="145">
        <v>60.2</v>
      </c>
      <c r="C48" s="140"/>
      <c r="D48" s="140"/>
      <c r="E48" s="140"/>
      <c r="F48" s="140"/>
      <c r="G48" s="140"/>
      <c r="H48" s="140"/>
      <c r="I48" s="140"/>
      <c r="J48" s="140"/>
    </row>
    <row r="49" spans="1:10" ht="14.25">
      <c r="A49" s="144" t="s">
        <v>103</v>
      </c>
      <c r="B49" s="145">
        <v>74.3</v>
      </c>
      <c r="C49" s="140"/>
      <c r="D49" s="140"/>
      <c r="E49" s="140"/>
      <c r="F49" s="140"/>
      <c r="G49" s="140"/>
      <c r="H49" s="140"/>
      <c r="I49" s="140"/>
      <c r="J49" s="140"/>
    </row>
    <row r="50" spans="1:10" ht="14.25">
      <c r="A50" s="144" t="s">
        <v>104</v>
      </c>
      <c r="B50" s="145">
        <v>37.4</v>
      </c>
      <c r="C50" s="140"/>
      <c r="D50" s="140"/>
      <c r="E50" s="140"/>
      <c r="F50" s="140"/>
      <c r="G50" s="140"/>
      <c r="H50" s="140"/>
      <c r="I50" s="140"/>
      <c r="J50" s="140"/>
    </row>
    <row r="51" spans="1:10" ht="14.25">
      <c r="A51" s="144" t="s">
        <v>105</v>
      </c>
      <c r="B51" s="145">
        <v>50.8</v>
      </c>
      <c r="C51" s="140"/>
      <c r="D51" s="140"/>
      <c r="E51" s="140"/>
      <c r="F51" s="140"/>
      <c r="G51" s="140"/>
      <c r="H51" s="140"/>
      <c r="I51" s="140"/>
      <c r="J51" s="140"/>
    </row>
    <row r="52" spans="1:10" ht="14.25">
      <c r="A52" s="144" t="s">
        <v>106</v>
      </c>
      <c r="B52" s="145">
        <v>60.1</v>
      </c>
      <c r="C52" s="140"/>
      <c r="D52" s="140"/>
      <c r="E52" s="140"/>
      <c r="F52" s="140"/>
      <c r="G52" s="140"/>
      <c r="H52" s="140"/>
      <c r="I52" s="140"/>
      <c r="J52" s="140"/>
    </row>
    <row r="53" spans="1:10" ht="14.25">
      <c r="A53" s="144" t="s">
        <v>107</v>
      </c>
      <c r="B53" s="145">
        <v>74</v>
      </c>
      <c r="C53" s="140"/>
      <c r="D53" s="140"/>
      <c r="E53" s="140"/>
      <c r="F53" s="140"/>
      <c r="G53" s="140"/>
      <c r="H53" s="140"/>
      <c r="I53" s="140"/>
      <c r="J53" s="140"/>
    </row>
    <row r="54" spans="1:10" ht="14.25">
      <c r="A54" s="144" t="s">
        <v>108</v>
      </c>
      <c r="B54" s="145">
        <v>37.4</v>
      </c>
      <c r="C54" s="140"/>
      <c r="D54" s="140"/>
      <c r="E54" s="140"/>
      <c r="F54" s="140"/>
      <c r="G54" s="140"/>
      <c r="H54" s="140"/>
      <c r="I54" s="140"/>
      <c r="J54" s="140"/>
    </row>
    <row r="55" spans="1:10" ht="14.25">
      <c r="A55" s="144" t="s">
        <v>109</v>
      </c>
      <c r="B55" s="145">
        <v>50.5</v>
      </c>
      <c r="C55" s="140"/>
      <c r="D55" s="140"/>
      <c r="E55" s="140"/>
      <c r="F55" s="140"/>
      <c r="G55" s="140"/>
      <c r="H55" s="140"/>
      <c r="I55" s="140"/>
      <c r="J55" s="140"/>
    </row>
    <row r="56" spans="1:10" ht="14.25">
      <c r="A56" s="144" t="s">
        <v>110</v>
      </c>
      <c r="B56" s="145">
        <v>60</v>
      </c>
      <c r="C56" s="140"/>
      <c r="D56" s="140"/>
      <c r="E56" s="140"/>
      <c r="F56" s="140"/>
      <c r="G56" s="140"/>
      <c r="H56" s="140"/>
      <c r="I56" s="140"/>
      <c r="J56" s="140"/>
    </row>
    <row r="57" spans="1:10" ht="14.25">
      <c r="A57" s="144" t="s">
        <v>111</v>
      </c>
      <c r="B57" s="145">
        <v>74.1</v>
      </c>
      <c r="C57" s="140"/>
      <c r="D57" s="140"/>
      <c r="E57" s="140"/>
      <c r="F57" s="140"/>
      <c r="G57" s="140"/>
      <c r="H57" s="140"/>
      <c r="I57" s="140"/>
      <c r="J57" s="140"/>
    </row>
    <row r="58" spans="1:10" ht="14.25">
      <c r="A58" s="144" t="s">
        <v>112</v>
      </c>
      <c r="B58" s="145">
        <v>50.9</v>
      </c>
      <c r="C58" s="140"/>
      <c r="D58" s="140"/>
      <c r="E58" s="140"/>
      <c r="F58" s="140"/>
      <c r="G58" s="140"/>
      <c r="H58" s="140"/>
      <c r="I58" s="140"/>
      <c r="J58" s="140"/>
    </row>
    <row r="59" spans="1:10" ht="14.25">
      <c r="A59" s="144" t="s">
        <v>113</v>
      </c>
      <c r="B59" s="145">
        <v>37.6</v>
      </c>
      <c r="C59" s="140"/>
      <c r="D59" s="140"/>
      <c r="E59" s="140"/>
      <c r="F59" s="140"/>
      <c r="G59" s="140"/>
      <c r="H59" s="140"/>
      <c r="I59" s="140"/>
      <c r="J59" s="140"/>
    </row>
    <row r="60" spans="1:10" ht="14.25">
      <c r="A60" s="144" t="s">
        <v>114</v>
      </c>
      <c r="B60" s="145">
        <v>50.8</v>
      </c>
      <c r="C60" s="140"/>
      <c r="D60" s="140"/>
      <c r="E60" s="140"/>
      <c r="F60" s="140"/>
      <c r="G60" s="140"/>
      <c r="H60" s="140"/>
      <c r="I60" s="140"/>
      <c r="J60" s="140"/>
    </row>
    <row r="61" spans="1:10" ht="14.25">
      <c r="A61" s="144" t="s">
        <v>115</v>
      </c>
      <c r="B61" s="145">
        <v>60</v>
      </c>
      <c r="C61" s="140"/>
      <c r="D61" s="140"/>
      <c r="E61" s="140"/>
      <c r="F61" s="140"/>
      <c r="G61" s="140"/>
      <c r="H61" s="140"/>
      <c r="I61" s="140"/>
      <c r="J61" s="140"/>
    </row>
    <row r="62" spans="1:10" ht="14.25">
      <c r="A62" s="144" t="s">
        <v>116</v>
      </c>
      <c r="B62" s="145">
        <v>74.3</v>
      </c>
      <c r="C62" s="140"/>
      <c r="D62" s="140"/>
      <c r="E62" s="140"/>
      <c r="F62" s="140"/>
      <c r="G62" s="140"/>
      <c r="H62" s="140"/>
      <c r="I62" s="140"/>
      <c r="J62" s="140"/>
    </row>
    <row r="63" spans="1:10" ht="14.25">
      <c r="A63" s="144" t="s">
        <v>117</v>
      </c>
      <c r="B63" s="145">
        <v>37.7</v>
      </c>
      <c r="C63" s="140"/>
      <c r="D63" s="140"/>
      <c r="E63" s="140"/>
      <c r="F63" s="140"/>
      <c r="G63" s="140"/>
      <c r="H63" s="140"/>
      <c r="I63" s="140"/>
      <c r="J63" s="140"/>
    </row>
    <row r="64" spans="1:10" ht="14.25">
      <c r="A64" s="144" t="s">
        <v>118</v>
      </c>
      <c r="B64" s="145">
        <v>50.9</v>
      </c>
      <c r="C64" s="140"/>
      <c r="D64" s="140"/>
      <c r="E64" s="140"/>
      <c r="F64" s="140"/>
      <c r="G64" s="140"/>
      <c r="H64" s="140"/>
      <c r="I64" s="140"/>
      <c r="J64" s="140"/>
    </row>
    <row r="65" spans="1:10" ht="14.25">
      <c r="A65" s="144" t="s">
        <v>119</v>
      </c>
      <c r="B65" s="145">
        <v>60.1</v>
      </c>
      <c r="C65" s="140"/>
      <c r="D65" s="140"/>
      <c r="E65" s="140"/>
      <c r="F65" s="140"/>
      <c r="G65" s="140"/>
      <c r="H65" s="140"/>
      <c r="I65" s="140"/>
      <c r="J65" s="140"/>
    </row>
    <row r="66" spans="1:10" ht="14.25">
      <c r="A66" s="144" t="s">
        <v>120</v>
      </c>
      <c r="B66" s="145">
        <v>74</v>
      </c>
      <c r="C66" s="140"/>
      <c r="D66" s="140"/>
      <c r="E66" s="140"/>
      <c r="F66" s="140"/>
      <c r="G66" s="140"/>
      <c r="H66" s="140"/>
      <c r="I66" s="140"/>
      <c r="J66" s="140"/>
    </row>
    <row r="67" spans="1:10" ht="14.25">
      <c r="A67" s="144" t="s">
        <v>121</v>
      </c>
      <c r="B67" s="145">
        <v>37.7</v>
      </c>
      <c r="C67" s="140"/>
      <c r="D67" s="140"/>
      <c r="E67" s="140"/>
      <c r="F67" s="140"/>
      <c r="G67" s="140"/>
      <c r="H67" s="140"/>
      <c r="I67" s="140"/>
      <c r="J67" s="140"/>
    </row>
    <row r="68" spans="1:10" ht="14.25">
      <c r="A68" s="144" t="s">
        <v>122</v>
      </c>
      <c r="B68" s="145">
        <v>50.8</v>
      </c>
      <c r="C68" s="140"/>
      <c r="D68" s="140"/>
      <c r="E68" s="140"/>
      <c r="F68" s="140"/>
      <c r="G68" s="140"/>
      <c r="H68" s="140"/>
      <c r="I68" s="140"/>
      <c r="J68" s="140"/>
    </row>
    <row r="69" spans="1:10" ht="14.25">
      <c r="A69" s="144" t="s">
        <v>123</v>
      </c>
      <c r="B69" s="145">
        <v>60</v>
      </c>
      <c r="C69" s="140"/>
      <c r="D69" s="140"/>
      <c r="E69" s="140"/>
      <c r="F69" s="140"/>
      <c r="G69" s="140"/>
      <c r="H69" s="140"/>
      <c r="I69" s="140"/>
      <c r="J69" s="140"/>
    </row>
    <row r="70" spans="1:10" ht="14.25">
      <c r="A70" s="144" t="s">
        <v>124</v>
      </c>
      <c r="B70" s="145">
        <v>59.9</v>
      </c>
      <c r="C70" s="140"/>
      <c r="D70" s="140"/>
      <c r="E70" s="140"/>
      <c r="F70" s="140"/>
      <c r="G70" s="140"/>
      <c r="H70" s="140"/>
      <c r="I70" s="140"/>
      <c r="J70" s="140"/>
    </row>
    <row r="71" spans="1:10" ht="14.25">
      <c r="A71" s="144" t="s">
        <v>125</v>
      </c>
      <c r="B71" s="145">
        <v>74.2</v>
      </c>
      <c r="C71" s="140"/>
      <c r="D71" s="140"/>
      <c r="E71" s="140"/>
      <c r="F71" s="140"/>
      <c r="G71" s="140"/>
      <c r="H71" s="140"/>
      <c r="I71" s="140"/>
      <c r="J71" s="140"/>
    </row>
    <row r="72" spans="1:10" ht="14.25">
      <c r="A72" s="144" t="s">
        <v>126</v>
      </c>
      <c r="B72" s="145">
        <v>37.8</v>
      </c>
      <c r="C72" s="140"/>
      <c r="D72" s="140"/>
      <c r="E72" s="140"/>
      <c r="F72" s="140"/>
      <c r="G72" s="140"/>
      <c r="H72" s="140"/>
      <c r="I72" s="140"/>
      <c r="J72" s="140"/>
    </row>
    <row r="73" spans="1:10" ht="14.25">
      <c r="A73" s="144" t="s">
        <v>127</v>
      </c>
      <c r="B73" s="145">
        <v>50.9</v>
      </c>
      <c r="C73" s="140"/>
      <c r="D73" s="140"/>
      <c r="E73" s="140"/>
      <c r="F73" s="140"/>
      <c r="G73" s="140"/>
      <c r="H73" s="140"/>
      <c r="I73" s="140"/>
      <c r="J73" s="140"/>
    </row>
    <row r="74" spans="1:10" ht="14.25">
      <c r="A74" s="144" t="s">
        <v>128</v>
      </c>
      <c r="B74" s="145">
        <v>59.9</v>
      </c>
      <c r="C74" s="140"/>
      <c r="D74" s="140"/>
      <c r="E74" s="140"/>
      <c r="F74" s="140"/>
      <c r="G74" s="140"/>
      <c r="H74" s="140"/>
      <c r="I74" s="140"/>
      <c r="J74" s="140"/>
    </row>
    <row r="75" spans="1:10" ht="14.25">
      <c r="A75" s="144" t="s">
        <v>129</v>
      </c>
      <c r="B75" s="145">
        <v>74.3</v>
      </c>
      <c r="C75" s="140"/>
      <c r="D75" s="140"/>
      <c r="E75" s="140"/>
      <c r="F75" s="140"/>
      <c r="G75" s="140"/>
      <c r="H75" s="140"/>
      <c r="I75" s="140"/>
      <c r="J75" s="140"/>
    </row>
    <row r="76" spans="1:10" ht="14.25">
      <c r="A76" s="144" t="s">
        <v>859</v>
      </c>
      <c r="B76" s="145">
        <v>25</v>
      </c>
      <c r="C76" s="140"/>
      <c r="D76" s="140"/>
      <c r="E76" s="140"/>
      <c r="F76" s="140"/>
      <c r="G76" s="140"/>
      <c r="H76" s="140"/>
      <c r="I76" s="140"/>
      <c r="J76" s="140"/>
    </row>
    <row r="77" spans="1:10" ht="14.25">
      <c r="A77" s="144" t="s">
        <v>860</v>
      </c>
      <c r="B77" s="145">
        <v>12.5</v>
      </c>
      <c r="C77" s="140"/>
      <c r="D77" s="140"/>
      <c r="E77" s="140"/>
      <c r="F77" s="140"/>
      <c r="G77" s="140"/>
      <c r="H77" s="140"/>
      <c r="I77" s="140"/>
      <c r="J77" s="140"/>
    </row>
    <row r="78" spans="1:10" ht="14.25">
      <c r="A78" s="144" t="s">
        <v>861</v>
      </c>
      <c r="B78" s="146"/>
      <c r="C78" s="140"/>
      <c r="D78" s="140"/>
      <c r="E78" s="140"/>
      <c r="F78" s="140"/>
      <c r="G78" s="140"/>
      <c r="H78" s="140"/>
      <c r="I78" s="140"/>
      <c r="J78" s="140"/>
    </row>
    <row r="79" spans="1:10" ht="14.25">
      <c r="A79" s="144" t="s">
        <v>862</v>
      </c>
      <c r="B79" s="146"/>
      <c r="C79" s="140"/>
      <c r="D79" s="140"/>
      <c r="E79" s="140"/>
      <c r="F79" s="140"/>
      <c r="G79" s="140"/>
      <c r="H79" s="140"/>
      <c r="I79" s="140"/>
      <c r="J79" s="140"/>
    </row>
    <row r="80" spans="1:10" ht="14.25">
      <c r="A80" s="144" t="s">
        <v>863</v>
      </c>
      <c r="B80" s="146"/>
      <c r="C80" s="140"/>
      <c r="D80" s="140"/>
      <c r="E80" s="140"/>
      <c r="F80" s="140"/>
      <c r="G80" s="140"/>
      <c r="H80" s="140"/>
      <c r="I80" s="140"/>
      <c r="J80" s="140"/>
    </row>
    <row r="81" spans="1:10" ht="14.25">
      <c r="A81" s="144" t="s">
        <v>131</v>
      </c>
      <c r="B81" s="145">
        <v>50.8</v>
      </c>
      <c r="C81" s="140"/>
      <c r="D81" s="140"/>
      <c r="E81" s="140"/>
      <c r="F81" s="140"/>
      <c r="G81" s="140"/>
      <c r="H81" s="140"/>
      <c r="I81" s="140"/>
      <c r="J81" s="140"/>
    </row>
    <row r="82" spans="1:10" ht="14.25">
      <c r="A82" s="144" t="s">
        <v>132</v>
      </c>
      <c r="B82" s="145">
        <v>60</v>
      </c>
      <c r="C82" s="140"/>
      <c r="D82" s="140"/>
      <c r="E82" s="140"/>
      <c r="F82" s="140"/>
      <c r="G82" s="140"/>
      <c r="H82" s="140"/>
      <c r="I82" s="140"/>
      <c r="J82" s="140"/>
    </row>
    <row r="83" spans="1:10" ht="14.25">
      <c r="A83" s="144" t="s">
        <v>133</v>
      </c>
      <c r="B83" s="145">
        <v>73.7</v>
      </c>
      <c r="C83" s="140"/>
      <c r="D83" s="140"/>
      <c r="E83" s="140"/>
      <c r="F83" s="140"/>
      <c r="G83" s="140"/>
      <c r="H83" s="140"/>
      <c r="I83" s="140"/>
      <c r="J83" s="140"/>
    </row>
    <row r="84" spans="1:10" ht="14.25">
      <c r="A84" s="144" t="s">
        <v>134</v>
      </c>
      <c r="B84" s="145">
        <v>73.9</v>
      </c>
      <c r="C84" s="140"/>
      <c r="D84" s="140"/>
      <c r="E84" s="140"/>
      <c r="F84" s="140"/>
      <c r="G84" s="140"/>
      <c r="H84" s="140"/>
      <c r="I84" s="140"/>
      <c r="J84" s="140"/>
    </row>
    <row r="85" spans="1:10" ht="14.25">
      <c r="A85" s="144" t="s">
        <v>135</v>
      </c>
      <c r="B85" s="145">
        <v>37.8</v>
      </c>
      <c r="C85" s="140"/>
      <c r="D85" s="140"/>
      <c r="E85" s="140"/>
      <c r="F85" s="140"/>
      <c r="G85" s="140"/>
      <c r="H85" s="140"/>
      <c r="I85" s="140"/>
      <c r="J85" s="140"/>
    </row>
    <row r="86" spans="1:10" ht="14.25">
      <c r="A86" s="144" t="s">
        <v>136</v>
      </c>
      <c r="B86" s="145">
        <v>50.8</v>
      </c>
      <c r="C86" s="140"/>
      <c r="D86" s="140"/>
      <c r="E86" s="140"/>
      <c r="F86" s="140"/>
      <c r="G86" s="140"/>
      <c r="H86" s="140"/>
      <c r="I86" s="140"/>
      <c r="J86" s="140"/>
    </row>
    <row r="87" spans="1:10" ht="14.25">
      <c r="A87" s="144" t="s">
        <v>137</v>
      </c>
      <c r="B87" s="145">
        <v>58.8</v>
      </c>
      <c r="C87" s="140"/>
      <c r="D87" s="140"/>
      <c r="E87" s="140"/>
      <c r="F87" s="140"/>
      <c r="G87" s="140"/>
      <c r="H87" s="140"/>
      <c r="I87" s="140"/>
      <c r="J87" s="140"/>
    </row>
    <row r="88" spans="1:10" ht="14.25">
      <c r="A88" s="144" t="s">
        <v>138</v>
      </c>
      <c r="B88" s="145">
        <v>74.4</v>
      </c>
      <c r="C88" s="140"/>
      <c r="D88" s="140"/>
      <c r="E88" s="140"/>
      <c r="F88" s="140"/>
      <c r="G88" s="140"/>
      <c r="H88" s="140"/>
      <c r="I88" s="140"/>
      <c r="J88" s="140"/>
    </row>
    <row r="89" spans="1:10" ht="14.25">
      <c r="A89" s="144" t="s">
        <v>139</v>
      </c>
      <c r="B89" s="145">
        <v>37.6</v>
      </c>
      <c r="C89" s="140"/>
      <c r="D89" s="140"/>
      <c r="E89" s="140"/>
      <c r="F89" s="140"/>
      <c r="G89" s="140"/>
      <c r="H89" s="140"/>
      <c r="I89" s="140"/>
      <c r="J89" s="140"/>
    </row>
    <row r="90" spans="1:10" ht="14.25">
      <c r="A90" s="144" t="s">
        <v>140</v>
      </c>
      <c r="B90" s="145">
        <v>50.6</v>
      </c>
      <c r="C90" s="140"/>
      <c r="D90" s="140"/>
      <c r="E90" s="140"/>
      <c r="F90" s="140"/>
      <c r="G90" s="140"/>
      <c r="H90" s="140"/>
      <c r="I90" s="140"/>
      <c r="J90" s="140"/>
    </row>
    <row r="91" spans="1:10" ht="14.25">
      <c r="A91" s="144" t="s">
        <v>141</v>
      </c>
      <c r="B91" s="145">
        <v>60</v>
      </c>
      <c r="C91" s="140"/>
      <c r="D91" s="140"/>
      <c r="E91" s="140"/>
      <c r="F91" s="140"/>
      <c r="G91" s="140"/>
      <c r="H91" s="140"/>
      <c r="I91" s="140"/>
      <c r="J91" s="140"/>
    </row>
    <row r="92" spans="1:10" ht="14.25">
      <c r="A92" s="144" t="s">
        <v>142</v>
      </c>
      <c r="B92" s="145">
        <v>74.4</v>
      </c>
      <c r="C92" s="140"/>
      <c r="D92" s="140"/>
      <c r="E92" s="140"/>
      <c r="F92" s="140"/>
      <c r="G92" s="140"/>
      <c r="H92" s="140"/>
      <c r="I92" s="140"/>
      <c r="J92" s="140"/>
    </row>
    <row r="93" spans="1:10" ht="14.25">
      <c r="A93" s="144" t="s">
        <v>143</v>
      </c>
      <c r="B93" s="145">
        <v>37.6</v>
      </c>
      <c r="C93" s="140"/>
      <c r="D93" s="140"/>
      <c r="E93" s="140"/>
      <c r="F93" s="140"/>
      <c r="G93" s="140"/>
      <c r="H93" s="140"/>
      <c r="I93" s="140"/>
      <c r="J93" s="140"/>
    </row>
    <row r="94" spans="1:10" ht="14.25">
      <c r="A94" s="144" t="s">
        <v>144</v>
      </c>
      <c r="B94" s="145">
        <v>50.7</v>
      </c>
      <c r="C94" s="140"/>
      <c r="D94" s="140"/>
      <c r="E94" s="140"/>
      <c r="F94" s="140"/>
      <c r="G94" s="140"/>
      <c r="H94" s="140"/>
      <c r="I94" s="140"/>
      <c r="J94" s="140"/>
    </row>
    <row r="95" spans="1:10" ht="14.25">
      <c r="A95" s="144" t="s">
        <v>145</v>
      </c>
      <c r="B95" s="145">
        <v>37.4</v>
      </c>
      <c r="C95" s="140"/>
      <c r="D95" s="140"/>
      <c r="E95" s="140"/>
      <c r="F95" s="140"/>
      <c r="G95" s="140"/>
      <c r="H95" s="140"/>
      <c r="I95" s="140"/>
      <c r="J95" s="140"/>
    </row>
    <row r="96" spans="1:10" ht="14.25">
      <c r="A96" s="144" t="s">
        <v>146</v>
      </c>
      <c r="B96" s="145">
        <v>60</v>
      </c>
      <c r="C96" s="140"/>
      <c r="D96" s="140"/>
      <c r="E96" s="140"/>
      <c r="F96" s="140"/>
      <c r="G96" s="140"/>
      <c r="H96" s="140"/>
      <c r="I96" s="140"/>
      <c r="J96" s="140"/>
    </row>
    <row r="97" spans="1:10" ht="14.25">
      <c r="A97" s="144" t="s">
        <v>147</v>
      </c>
      <c r="B97" s="145">
        <v>74.2</v>
      </c>
      <c r="C97" s="140"/>
      <c r="D97" s="140"/>
      <c r="E97" s="140"/>
      <c r="F97" s="140"/>
      <c r="G97" s="140"/>
      <c r="H97" s="140"/>
      <c r="I97" s="140"/>
      <c r="J97" s="140"/>
    </row>
    <row r="98" spans="1:10" ht="14.25">
      <c r="A98" s="144" t="s">
        <v>148</v>
      </c>
      <c r="B98" s="145">
        <v>37.7</v>
      </c>
      <c r="C98" s="140"/>
      <c r="D98" s="140"/>
      <c r="E98" s="140"/>
      <c r="F98" s="140"/>
      <c r="G98" s="140"/>
      <c r="H98" s="140"/>
      <c r="I98" s="140"/>
      <c r="J98" s="140"/>
    </row>
    <row r="99" spans="1:10" ht="14.25">
      <c r="A99" s="144" t="s">
        <v>149</v>
      </c>
      <c r="B99" s="145">
        <v>50.9</v>
      </c>
      <c r="C99" s="140"/>
      <c r="D99" s="140"/>
      <c r="E99" s="140"/>
      <c r="F99" s="140"/>
      <c r="G99" s="140"/>
      <c r="H99" s="140"/>
      <c r="I99" s="140"/>
      <c r="J99" s="140"/>
    </row>
    <row r="100" spans="1:10" ht="14.25">
      <c r="A100" s="144" t="s">
        <v>150</v>
      </c>
      <c r="B100" s="145">
        <v>59.8</v>
      </c>
      <c r="C100" s="140"/>
      <c r="D100" s="140"/>
      <c r="E100" s="140"/>
      <c r="F100" s="140"/>
      <c r="G100" s="140"/>
      <c r="H100" s="140"/>
      <c r="I100" s="140"/>
      <c r="J100" s="140"/>
    </row>
    <row r="101" spans="1:10" ht="14.25">
      <c r="A101" s="144" t="s">
        <v>151</v>
      </c>
      <c r="B101" s="145">
        <v>75.5</v>
      </c>
      <c r="C101" s="140"/>
      <c r="D101" s="140"/>
      <c r="E101" s="140"/>
      <c r="F101" s="140"/>
      <c r="G101" s="140"/>
      <c r="H101" s="140"/>
      <c r="I101" s="140"/>
      <c r="J101" s="140"/>
    </row>
    <row r="102" spans="1:10" ht="14.25">
      <c r="A102" s="144" t="s">
        <v>152</v>
      </c>
      <c r="B102" s="145">
        <v>37.3</v>
      </c>
      <c r="C102" s="140"/>
      <c r="D102" s="140"/>
      <c r="E102" s="140"/>
      <c r="F102" s="140"/>
      <c r="G102" s="140"/>
      <c r="H102" s="140"/>
      <c r="I102" s="140"/>
      <c r="J102" s="140"/>
    </row>
    <row r="103" spans="1:10" ht="14.25">
      <c r="A103" s="144" t="s">
        <v>153</v>
      </c>
      <c r="B103" s="145">
        <v>50.9</v>
      </c>
      <c r="C103" s="140"/>
      <c r="D103" s="140"/>
      <c r="E103" s="140"/>
      <c r="F103" s="140"/>
      <c r="G103" s="140"/>
      <c r="H103" s="140"/>
      <c r="I103" s="140"/>
      <c r="J103" s="140"/>
    </row>
    <row r="104" spans="1:10" ht="14.25">
      <c r="A104" s="144" t="s">
        <v>154</v>
      </c>
      <c r="B104" s="145">
        <v>58.7</v>
      </c>
      <c r="C104" s="140"/>
      <c r="D104" s="140"/>
      <c r="E104" s="140"/>
      <c r="F104" s="140"/>
      <c r="G104" s="140"/>
      <c r="H104" s="140"/>
      <c r="I104" s="140"/>
      <c r="J104" s="140"/>
    </row>
    <row r="105" spans="1:10" ht="14.25">
      <c r="A105" s="144" t="s">
        <v>155</v>
      </c>
      <c r="B105" s="145">
        <v>75.6</v>
      </c>
      <c r="C105" s="140"/>
      <c r="D105" s="140"/>
      <c r="E105" s="140"/>
      <c r="F105" s="140"/>
      <c r="G105" s="140"/>
      <c r="H105" s="140"/>
      <c r="I105" s="140"/>
      <c r="J105" s="140"/>
    </row>
    <row r="106" spans="1:10" ht="14.25">
      <c r="A106" s="144" t="s">
        <v>156</v>
      </c>
      <c r="B106" s="145">
        <v>50.7</v>
      </c>
      <c r="C106" s="140"/>
      <c r="D106" s="140"/>
      <c r="E106" s="140"/>
      <c r="F106" s="140"/>
      <c r="G106" s="140"/>
      <c r="H106" s="140"/>
      <c r="I106" s="140"/>
      <c r="J106" s="140"/>
    </row>
    <row r="107" spans="1:10" ht="14.25">
      <c r="A107" s="144" t="s">
        <v>157</v>
      </c>
      <c r="B107" s="145">
        <v>37.4</v>
      </c>
      <c r="C107" s="140"/>
      <c r="D107" s="140"/>
      <c r="E107" s="140"/>
      <c r="F107" s="140"/>
      <c r="G107" s="140"/>
      <c r="H107" s="140"/>
      <c r="I107" s="140"/>
      <c r="J107" s="140"/>
    </row>
    <row r="108" spans="1:10" ht="14.25">
      <c r="A108" s="144" t="s">
        <v>158</v>
      </c>
      <c r="B108" s="145">
        <v>50.8</v>
      </c>
      <c r="C108" s="140"/>
      <c r="D108" s="140"/>
      <c r="E108" s="140"/>
      <c r="F108" s="140"/>
      <c r="G108" s="140"/>
      <c r="H108" s="140"/>
      <c r="I108" s="140"/>
      <c r="J108" s="140"/>
    </row>
    <row r="109" spans="1:10" ht="14.25">
      <c r="A109" s="144" t="s">
        <v>159</v>
      </c>
      <c r="B109" s="145">
        <v>58.8</v>
      </c>
      <c r="C109" s="140"/>
      <c r="D109" s="140"/>
      <c r="E109" s="140"/>
      <c r="F109" s="140"/>
      <c r="G109" s="140"/>
      <c r="H109" s="140"/>
      <c r="I109" s="140"/>
      <c r="J109" s="140"/>
    </row>
    <row r="110" spans="1:10" ht="14.25">
      <c r="A110" s="144" t="s">
        <v>160</v>
      </c>
      <c r="B110" s="145">
        <v>75.5</v>
      </c>
      <c r="C110" s="140"/>
      <c r="D110" s="140"/>
      <c r="E110" s="140"/>
      <c r="F110" s="140"/>
      <c r="G110" s="140"/>
      <c r="H110" s="140"/>
      <c r="I110" s="140"/>
      <c r="J110" s="140"/>
    </row>
    <row r="111" spans="1:10" ht="14.25">
      <c r="A111" s="144" t="s">
        <v>161</v>
      </c>
      <c r="B111" s="145">
        <v>37.5</v>
      </c>
      <c r="C111" s="140"/>
      <c r="D111" s="140"/>
      <c r="E111" s="140"/>
      <c r="F111" s="140"/>
      <c r="G111" s="140"/>
      <c r="H111" s="140"/>
      <c r="I111" s="140"/>
      <c r="J111" s="140"/>
    </row>
    <row r="112" spans="1:10" ht="14.25">
      <c r="A112" s="144" t="s">
        <v>162</v>
      </c>
      <c r="B112" s="145">
        <v>50.7</v>
      </c>
      <c r="C112" s="140"/>
      <c r="D112" s="140"/>
      <c r="E112" s="140"/>
      <c r="F112" s="140"/>
      <c r="G112" s="140"/>
      <c r="H112" s="140"/>
      <c r="I112" s="140"/>
      <c r="J112" s="140"/>
    </row>
    <row r="113" spans="1:10" ht="14.25">
      <c r="A113" s="144" t="s">
        <v>163</v>
      </c>
      <c r="B113" s="145">
        <v>58.7</v>
      </c>
      <c r="C113" s="140"/>
      <c r="D113" s="140"/>
      <c r="E113" s="140"/>
      <c r="F113" s="140"/>
      <c r="G113" s="140"/>
      <c r="H113" s="140"/>
      <c r="I113" s="140"/>
      <c r="J113" s="140"/>
    </row>
    <row r="114" spans="1:10" ht="14.25">
      <c r="A114" s="144" t="s">
        <v>164</v>
      </c>
      <c r="B114" s="145">
        <v>75.3</v>
      </c>
      <c r="C114" s="140"/>
      <c r="D114" s="140"/>
      <c r="E114" s="140"/>
      <c r="F114" s="140"/>
      <c r="G114" s="140"/>
      <c r="H114" s="140"/>
      <c r="I114" s="140"/>
      <c r="J114" s="140"/>
    </row>
    <row r="115" spans="1:10" ht="14.25">
      <c r="A115" s="144" t="s">
        <v>165</v>
      </c>
      <c r="B115" s="145">
        <v>37.5</v>
      </c>
      <c r="C115" s="140"/>
      <c r="D115" s="140"/>
      <c r="E115" s="140"/>
      <c r="F115" s="140"/>
      <c r="G115" s="140"/>
      <c r="H115" s="140"/>
      <c r="I115" s="140"/>
      <c r="J115" s="140"/>
    </row>
    <row r="116" spans="1:10" ht="14.25">
      <c r="A116" s="144" t="s">
        <v>166</v>
      </c>
      <c r="B116" s="145">
        <v>50.7</v>
      </c>
      <c r="C116" s="140"/>
      <c r="D116" s="140"/>
      <c r="E116" s="140"/>
      <c r="F116" s="140"/>
      <c r="G116" s="140"/>
      <c r="H116" s="140"/>
      <c r="I116" s="140"/>
      <c r="J116" s="140"/>
    </row>
    <row r="117" spans="1:10" ht="14.25">
      <c r="A117" s="144" t="s">
        <v>167</v>
      </c>
      <c r="B117" s="145">
        <v>60.2</v>
      </c>
      <c r="C117" s="140"/>
      <c r="D117" s="140"/>
      <c r="E117" s="140"/>
      <c r="F117" s="140"/>
      <c r="G117" s="140"/>
      <c r="H117" s="140"/>
      <c r="I117" s="140"/>
      <c r="J117" s="140"/>
    </row>
    <row r="118" spans="1:10" ht="14.25">
      <c r="A118" s="144" t="s">
        <v>168</v>
      </c>
      <c r="B118" s="145">
        <v>58.6</v>
      </c>
      <c r="C118" s="140"/>
      <c r="D118" s="140"/>
      <c r="E118" s="140"/>
      <c r="F118" s="140"/>
      <c r="G118" s="140"/>
      <c r="H118" s="140"/>
      <c r="I118" s="140"/>
      <c r="J118" s="140"/>
    </row>
    <row r="119" spans="1:10" ht="14.25">
      <c r="A119" s="144" t="s">
        <v>169</v>
      </c>
      <c r="B119" s="145">
        <v>75.8</v>
      </c>
      <c r="C119" s="140"/>
      <c r="D119" s="140"/>
      <c r="E119" s="140"/>
      <c r="F119" s="140"/>
      <c r="G119" s="140"/>
      <c r="H119" s="140"/>
      <c r="I119" s="140"/>
      <c r="J119" s="140"/>
    </row>
    <row r="120" spans="1:10" ht="14.25">
      <c r="A120" s="144" t="s">
        <v>170</v>
      </c>
      <c r="B120" s="145">
        <v>37.5</v>
      </c>
      <c r="C120" s="140"/>
      <c r="D120" s="140"/>
      <c r="E120" s="140"/>
      <c r="F120" s="140"/>
      <c r="G120" s="140"/>
      <c r="H120" s="140"/>
      <c r="I120" s="140"/>
      <c r="J120" s="140"/>
    </row>
    <row r="121" spans="1:10" ht="14.25">
      <c r="A121" s="144" t="s">
        <v>171</v>
      </c>
      <c r="B121" s="145">
        <v>50.7</v>
      </c>
      <c r="C121" s="140"/>
      <c r="D121" s="140"/>
      <c r="E121" s="140"/>
      <c r="F121" s="140"/>
      <c r="G121" s="140"/>
      <c r="H121" s="140"/>
      <c r="I121" s="140"/>
      <c r="J121" s="140"/>
    </row>
    <row r="122" spans="1:10" ht="14.25">
      <c r="A122" s="144" t="s">
        <v>172</v>
      </c>
      <c r="B122" s="145">
        <v>58.8</v>
      </c>
      <c r="C122" s="140"/>
      <c r="D122" s="140"/>
      <c r="E122" s="140"/>
      <c r="F122" s="140"/>
      <c r="G122" s="140"/>
      <c r="H122" s="140"/>
      <c r="I122" s="140"/>
      <c r="J122" s="140"/>
    </row>
    <row r="123" spans="1:10" ht="14.25">
      <c r="A123" s="144" t="s">
        <v>173</v>
      </c>
      <c r="B123" s="145">
        <v>75.8</v>
      </c>
      <c r="C123" s="140"/>
      <c r="D123" s="140"/>
      <c r="E123" s="140"/>
      <c r="F123" s="140"/>
      <c r="G123" s="140"/>
      <c r="H123" s="140"/>
      <c r="I123" s="140"/>
      <c r="J123" s="140"/>
    </row>
    <row r="124" spans="1:10" ht="14.25">
      <c r="A124" s="144" t="s">
        <v>174</v>
      </c>
      <c r="B124" s="145">
        <v>37.4</v>
      </c>
      <c r="C124" s="140"/>
      <c r="D124" s="140"/>
      <c r="E124" s="140"/>
      <c r="F124" s="140"/>
      <c r="G124" s="140"/>
      <c r="H124" s="140"/>
      <c r="I124" s="140"/>
      <c r="J124" s="140"/>
    </row>
    <row r="125" spans="1:10" ht="14.25">
      <c r="A125" s="144" t="s">
        <v>175</v>
      </c>
      <c r="B125" s="145">
        <v>50.8</v>
      </c>
      <c r="C125" s="140"/>
      <c r="D125" s="140"/>
      <c r="E125" s="140"/>
      <c r="F125" s="140"/>
      <c r="G125" s="140"/>
      <c r="H125" s="140"/>
      <c r="I125" s="140"/>
      <c r="J125" s="140"/>
    </row>
    <row r="126" spans="1:10" ht="14.25">
      <c r="A126" s="144" t="s">
        <v>176</v>
      </c>
      <c r="B126" s="145">
        <v>59</v>
      </c>
      <c r="C126" s="140"/>
      <c r="D126" s="140"/>
      <c r="E126" s="140"/>
      <c r="F126" s="140"/>
      <c r="G126" s="140"/>
      <c r="H126" s="140"/>
      <c r="I126" s="140"/>
      <c r="J126" s="140"/>
    </row>
    <row r="127" spans="1:10" ht="14.25">
      <c r="A127" s="144" t="s">
        <v>177</v>
      </c>
      <c r="B127" s="145">
        <v>75.6</v>
      </c>
      <c r="C127" s="140"/>
      <c r="D127" s="140"/>
      <c r="E127" s="140"/>
      <c r="F127" s="140"/>
      <c r="G127" s="140"/>
      <c r="H127" s="140"/>
      <c r="I127" s="140"/>
      <c r="J127" s="140"/>
    </row>
    <row r="128" spans="1:10" ht="14.25">
      <c r="A128" s="144" t="s">
        <v>178</v>
      </c>
      <c r="B128" s="145">
        <v>74</v>
      </c>
      <c r="C128" s="140"/>
      <c r="D128" s="140"/>
      <c r="E128" s="140"/>
      <c r="F128" s="140"/>
      <c r="G128" s="140"/>
      <c r="H128" s="140"/>
      <c r="I128" s="140"/>
      <c r="J128" s="140"/>
    </row>
    <row r="129" spans="1:10" ht="14.25">
      <c r="A129" s="144" t="s">
        <v>179</v>
      </c>
      <c r="B129" s="145">
        <v>37.6</v>
      </c>
      <c r="C129" s="140"/>
      <c r="D129" s="140"/>
      <c r="E129" s="140"/>
      <c r="F129" s="140"/>
      <c r="G129" s="140"/>
      <c r="H129" s="140"/>
      <c r="I129" s="140"/>
      <c r="J129" s="140"/>
    </row>
    <row r="130" spans="1:10" ht="14.25">
      <c r="A130" s="144" t="s">
        <v>180</v>
      </c>
      <c r="B130" s="145">
        <v>50.7</v>
      </c>
      <c r="C130" s="140"/>
      <c r="D130" s="140"/>
      <c r="E130" s="140"/>
      <c r="F130" s="140"/>
      <c r="G130" s="140"/>
      <c r="H130" s="140"/>
      <c r="I130" s="140"/>
      <c r="J130" s="140"/>
    </row>
    <row r="131" spans="1:10" ht="14.25">
      <c r="A131" s="144" t="s">
        <v>181</v>
      </c>
      <c r="B131" s="145">
        <v>58.9</v>
      </c>
      <c r="C131" s="140"/>
      <c r="D131" s="140"/>
      <c r="E131" s="140"/>
      <c r="F131" s="140"/>
      <c r="G131" s="140"/>
      <c r="H131" s="140"/>
      <c r="I131" s="140"/>
      <c r="J131" s="140"/>
    </row>
    <row r="132" spans="1:10" ht="14.25">
      <c r="A132" s="144" t="s">
        <v>182</v>
      </c>
      <c r="B132" s="145">
        <v>75.8</v>
      </c>
      <c r="C132" s="140"/>
      <c r="D132" s="140"/>
      <c r="E132" s="140"/>
      <c r="F132" s="140"/>
      <c r="G132" s="140"/>
      <c r="H132" s="140"/>
      <c r="I132" s="140"/>
      <c r="J132" s="140"/>
    </row>
    <row r="133" spans="1:10" ht="14.25">
      <c r="A133" s="144" t="s">
        <v>183</v>
      </c>
      <c r="B133" s="145">
        <v>37.8</v>
      </c>
      <c r="C133" s="140"/>
      <c r="D133" s="140"/>
      <c r="E133" s="140"/>
      <c r="F133" s="140"/>
      <c r="G133" s="140"/>
      <c r="H133" s="140"/>
      <c r="I133" s="140"/>
      <c r="J133" s="140"/>
    </row>
    <row r="134" spans="1:10" ht="14.25">
      <c r="A134" s="144" t="s">
        <v>184</v>
      </c>
      <c r="B134" s="145">
        <v>50.9</v>
      </c>
      <c r="C134" s="140"/>
      <c r="D134" s="140"/>
      <c r="E134" s="140"/>
      <c r="F134" s="140"/>
      <c r="G134" s="140"/>
      <c r="H134" s="140"/>
      <c r="I134" s="140"/>
      <c r="J134" s="140"/>
    </row>
    <row r="135" spans="1:10" ht="14.25">
      <c r="A135" s="144" t="s">
        <v>185</v>
      </c>
      <c r="B135" s="145">
        <v>58.4</v>
      </c>
      <c r="C135" s="140"/>
      <c r="D135" s="140"/>
      <c r="E135" s="140"/>
      <c r="F135" s="140"/>
      <c r="G135" s="140"/>
      <c r="H135" s="140"/>
      <c r="I135" s="140"/>
      <c r="J135" s="140"/>
    </row>
    <row r="136" spans="1:10" ht="14.25">
      <c r="A136" s="144" t="s">
        <v>186</v>
      </c>
      <c r="B136" s="145">
        <v>75.6</v>
      </c>
      <c r="C136" s="140"/>
      <c r="D136" s="140"/>
      <c r="E136" s="140"/>
      <c r="F136" s="140"/>
      <c r="G136" s="140"/>
      <c r="H136" s="140"/>
      <c r="I136" s="140"/>
      <c r="J136" s="140"/>
    </row>
    <row r="137" spans="1:10" ht="14.25">
      <c r="A137" s="144" t="s">
        <v>187</v>
      </c>
      <c r="B137" s="145">
        <v>37.8</v>
      </c>
      <c r="C137" s="140"/>
      <c r="D137" s="140"/>
      <c r="E137" s="140"/>
      <c r="F137" s="140"/>
      <c r="G137" s="140"/>
      <c r="H137" s="140"/>
      <c r="I137" s="140"/>
      <c r="J137" s="140"/>
    </row>
    <row r="138" spans="1:10" ht="14.25">
      <c r="A138" s="144" t="s">
        <v>188</v>
      </c>
      <c r="B138" s="145">
        <v>51.2</v>
      </c>
      <c r="C138" s="140"/>
      <c r="D138" s="140"/>
      <c r="E138" s="140"/>
      <c r="F138" s="140"/>
      <c r="G138" s="140"/>
      <c r="H138" s="140"/>
      <c r="I138" s="140"/>
      <c r="J138" s="140"/>
    </row>
    <row r="139" spans="1:10" ht="30">
      <c r="A139" s="144" t="s">
        <v>394</v>
      </c>
      <c r="B139" s="145">
        <v>73.6</v>
      </c>
      <c r="C139" s="140"/>
      <c r="D139" s="140"/>
      <c r="E139" s="140"/>
      <c r="F139" s="140"/>
      <c r="G139" s="140"/>
      <c r="H139" s="140"/>
      <c r="I139" s="140"/>
      <c r="J139" s="140"/>
    </row>
    <row r="140" spans="1:10" ht="30">
      <c r="A140" s="144" t="s">
        <v>395</v>
      </c>
      <c r="B140" s="145">
        <v>59.6</v>
      </c>
      <c r="C140" s="140"/>
      <c r="D140" s="140"/>
      <c r="E140" s="140"/>
      <c r="F140" s="140"/>
      <c r="G140" s="140"/>
      <c r="H140" s="140"/>
      <c r="I140" s="140"/>
      <c r="J140" s="140"/>
    </row>
    <row r="141" spans="1:10" ht="30">
      <c r="A141" s="144" t="s">
        <v>396</v>
      </c>
      <c r="B141" s="145">
        <v>64.1</v>
      </c>
      <c r="C141" s="140"/>
      <c r="D141" s="140"/>
      <c r="E141" s="140"/>
      <c r="F141" s="140"/>
      <c r="G141" s="140"/>
      <c r="H141" s="140"/>
      <c r="I141" s="140"/>
      <c r="J141" s="140"/>
    </row>
    <row r="142" spans="1:10" ht="30">
      <c r="A142" s="144" t="s">
        <v>397</v>
      </c>
      <c r="B142" s="145">
        <v>115.8</v>
      </c>
      <c r="C142" s="140"/>
      <c r="D142" s="140"/>
      <c r="E142" s="140"/>
      <c r="F142" s="140"/>
      <c r="G142" s="140"/>
      <c r="H142" s="140"/>
      <c r="I142" s="140"/>
      <c r="J142" s="140"/>
    </row>
    <row r="143" spans="1:10" ht="20.25">
      <c r="A143" s="144" t="s">
        <v>398</v>
      </c>
      <c r="B143" s="146"/>
      <c r="C143" s="140"/>
      <c r="D143" s="140"/>
      <c r="E143" s="140"/>
      <c r="F143" s="140"/>
      <c r="G143" s="140"/>
      <c r="H143" s="140"/>
      <c r="I143" s="140"/>
      <c r="J143" s="140"/>
    </row>
    <row r="144" spans="1:10" ht="20.25">
      <c r="A144" s="144" t="s">
        <v>399</v>
      </c>
      <c r="B144" s="146"/>
      <c r="C144" s="140"/>
      <c r="D144" s="140"/>
      <c r="E144" s="140"/>
      <c r="F144" s="140"/>
      <c r="G144" s="140"/>
      <c r="H144" s="140"/>
      <c r="I144" s="140"/>
      <c r="J144" s="140"/>
    </row>
    <row r="145" spans="1:10" ht="14.25">
      <c r="A145" s="147" t="s">
        <v>199</v>
      </c>
      <c r="B145" s="148">
        <v>7434.1</v>
      </c>
      <c r="C145" s="140"/>
      <c r="D145" s="140"/>
      <c r="E145" s="140"/>
      <c r="F145" s="140"/>
      <c r="G145" s="140"/>
      <c r="H145" s="140"/>
      <c r="I145" s="140"/>
      <c r="J145" s="140"/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185"/>
  <sheetViews>
    <sheetView zoomScalePageLayoutView="0" workbookViewId="0" topLeftCell="G1">
      <selection activeCell="P12" sqref="P12"/>
    </sheetView>
  </sheetViews>
  <sheetFormatPr defaultColWidth="9.140625" defaultRowHeight="15"/>
  <cols>
    <col min="2" max="2" width="35.7109375" style="0" customWidth="1"/>
    <col min="3" max="3" width="10.57421875" style="76" customWidth="1"/>
    <col min="16" max="16" width="9.140625" style="0" bestFit="1" customWidth="1"/>
  </cols>
  <sheetData>
    <row r="1" spans="1:18" ht="15">
      <c r="A1" s="110"/>
      <c r="B1" s="124" t="s">
        <v>200</v>
      </c>
      <c r="C1" s="137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</row>
    <row r="2" spans="1:18" ht="14.25">
      <c r="A2" s="110"/>
      <c r="B2" s="125" t="s">
        <v>201</v>
      </c>
      <c r="C2" s="137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10"/>
      <c r="B3" s="125" t="s">
        <v>202</v>
      </c>
      <c r="C3" s="137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4" spans="1:18" ht="14.25">
      <c r="A4" s="110"/>
      <c r="B4" s="125" t="s">
        <v>203</v>
      </c>
      <c r="C4" s="137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</row>
    <row r="5" spans="1:18" ht="14.25">
      <c r="A5" s="110"/>
      <c r="B5" s="125" t="s">
        <v>204</v>
      </c>
      <c r="C5" s="137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</row>
    <row r="6" spans="1:18" ht="14.25" customHeight="1">
      <c r="A6" s="110"/>
      <c r="B6" s="136" t="s">
        <v>205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</row>
    <row r="7" spans="1:18" ht="14.25" customHeight="1">
      <c r="A7" s="110"/>
      <c r="B7" s="136" t="s">
        <v>206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10"/>
      <c r="R7" s="110"/>
    </row>
    <row r="8" spans="1:18" ht="14.25">
      <c r="A8" s="110"/>
      <c r="B8" s="125" t="s">
        <v>400</v>
      </c>
      <c r="C8" s="137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</row>
    <row r="9" spans="1:18" ht="14.25">
      <c r="A9" s="110"/>
      <c r="B9" s="110"/>
      <c r="C9" s="137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</row>
    <row r="10" spans="1:18" ht="20.25">
      <c r="A10" s="110"/>
      <c r="B10" s="126" t="s">
        <v>208</v>
      </c>
      <c r="C10" s="127"/>
      <c r="D10" s="128" t="s">
        <v>209</v>
      </c>
      <c r="E10" s="128" t="s">
        <v>210</v>
      </c>
      <c r="F10" s="128" t="s">
        <v>211</v>
      </c>
      <c r="G10" s="128" t="s">
        <v>212</v>
      </c>
      <c r="H10" s="128" t="s">
        <v>213</v>
      </c>
      <c r="I10" s="128" t="s">
        <v>214</v>
      </c>
      <c r="J10" s="128" t="s">
        <v>215</v>
      </c>
      <c r="K10" s="128" t="s">
        <v>216</v>
      </c>
      <c r="L10" s="128" t="s">
        <v>217</v>
      </c>
      <c r="M10" s="128" t="s">
        <v>218</v>
      </c>
      <c r="N10" s="128" t="s">
        <v>219</v>
      </c>
      <c r="O10" s="128" t="s">
        <v>220</v>
      </c>
      <c r="P10" s="129" t="s">
        <v>221</v>
      </c>
      <c r="Q10" s="110"/>
      <c r="R10" s="110"/>
    </row>
    <row r="11" spans="1:18" ht="30">
      <c r="A11" s="110"/>
      <c r="B11" s="126" t="s">
        <v>222</v>
      </c>
      <c r="C11" s="126" t="s">
        <v>223</v>
      </c>
      <c r="D11" s="129" t="s">
        <v>224</v>
      </c>
      <c r="E11" s="129" t="s">
        <v>224</v>
      </c>
      <c r="F11" s="129" t="s">
        <v>224</v>
      </c>
      <c r="G11" s="129" t="s">
        <v>224</v>
      </c>
      <c r="H11" s="129" t="s">
        <v>224</v>
      </c>
      <c r="I11" s="129" t="s">
        <v>224</v>
      </c>
      <c r="J11" s="129" t="s">
        <v>224</v>
      </c>
      <c r="K11" s="129" t="s">
        <v>224</v>
      </c>
      <c r="L11" s="129" t="s">
        <v>224</v>
      </c>
      <c r="M11" s="129" t="s">
        <v>224</v>
      </c>
      <c r="N11" s="129" t="s">
        <v>224</v>
      </c>
      <c r="O11" s="129" t="s">
        <v>224</v>
      </c>
      <c r="P11" s="129" t="s">
        <v>224</v>
      </c>
      <c r="Q11" s="110"/>
      <c r="R11" s="110"/>
    </row>
    <row r="12" spans="1:18" ht="20.25">
      <c r="A12" s="110"/>
      <c r="B12" s="128" t="s">
        <v>677</v>
      </c>
      <c r="C12" s="128"/>
      <c r="D12" s="130">
        <v>254538.61</v>
      </c>
      <c r="E12" s="130">
        <v>254538.61</v>
      </c>
      <c r="F12" s="130">
        <v>254538.61</v>
      </c>
      <c r="G12" s="130">
        <v>254538.61</v>
      </c>
      <c r="H12" s="130">
        <v>254538.6</v>
      </c>
      <c r="I12" s="130">
        <v>254538.61</v>
      </c>
      <c r="J12" s="130">
        <v>254538.61</v>
      </c>
      <c r="K12" s="130">
        <v>254538.61</v>
      </c>
      <c r="L12" s="130">
        <v>254538.61</v>
      </c>
      <c r="M12" s="130">
        <v>254538.61</v>
      </c>
      <c r="N12" s="130">
        <v>254538.61</v>
      </c>
      <c r="O12" s="130">
        <v>254538.6</v>
      </c>
      <c r="P12" s="130">
        <f>SUM(D12:O12)</f>
        <v>3054463.2999999993</v>
      </c>
      <c r="Q12" s="110"/>
      <c r="R12" s="110"/>
    </row>
    <row r="13" spans="1:18" ht="14.25">
      <c r="A13" s="110"/>
      <c r="B13" s="131" t="s">
        <v>683</v>
      </c>
      <c r="C13" s="132" t="s">
        <v>33</v>
      </c>
      <c r="D13" s="133">
        <v>2045.84</v>
      </c>
      <c r="E13" s="133">
        <v>2045.84</v>
      </c>
      <c r="F13" s="133">
        <v>2045.84</v>
      </c>
      <c r="G13" s="133">
        <v>2045.84</v>
      </c>
      <c r="H13" s="133">
        <v>2045.84</v>
      </c>
      <c r="I13" s="133">
        <v>2045.84</v>
      </c>
      <c r="J13" s="133">
        <v>2045.84</v>
      </c>
      <c r="K13" s="133">
        <v>2045.84</v>
      </c>
      <c r="L13" s="133">
        <v>2045.84</v>
      </c>
      <c r="M13" s="133">
        <v>2045.84</v>
      </c>
      <c r="N13" s="133">
        <v>2045.84</v>
      </c>
      <c r="O13" s="133">
        <v>2045.84</v>
      </c>
      <c r="P13" s="130">
        <f aca="true" t="shared" si="0" ref="P13:P74">SUM(D13:O13)</f>
        <v>24550.079999999998</v>
      </c>
      <c r="Q13" s="110"/>
      <c r="R13" s="110"/>
    </row>
    <row r="14" spans="1:18" ht="14.25">
      <c r="A14" s="110"/>
      <c r="B14" s="131" t="s">
        <v>684</v>
      </c>
      <c r="C14" s="132" t="s">
        <v>34</v>
      </c>
      <c r="D14" s="133">
        <v>1049.44</v>
      </c>
      <c r="E14" s="133">
        <v>1049.44</v>
      </c>
      <c r="F14" s="133">
        <v>1049.44</v>
      </c>
      <c r="G14" s="133">
        <v>1049.44</v>
      </c>
      <c r="H14" s="133">
        <v>1049.44</v>
      </c>
      <c r="I14" s="133">
        <v>1049.44</v>
      </c>
      <c r="J14" s="133">
        <v>1049.44</v>
      </c>
      <c r="K14" s="133">
        <v>1049.44</v>
      </c>
      <c r="L14" s="133">
        <v>1049.44</v>
      </c>
      <c r="M14" s="133">
        <v>1049.44</v>
      </c>
      <c r="N14" s="133">
        <v>1049.44</v>
      </c>
      <c r="O14" s="133">
        <v>1049.44</v>
      </c>
      <c r="P14" s="130">
        <f t="shared" si="0"/>
        <v>12593.280000000004</v>
      </c>
      <c r="Q14" s="110"/>
      <c r="R14" s="110"/>
    </row>
    <row r="15" spans="1:18" ht="14.25">
      <c r="A15" s="110"/>
      <c r="B15" s="131" t="s">
        <v>685</v>
      </c>
      <c r="C15" s="132" t="s">
        <v>35</v>
      </c>
      <c r="D15" s="133">
        <v>1669.05</v>
      </c>
      <c r="E15" s="133">
        <v>1669.05</v>
      </c>
      <c r="F15" s="133">
        <v>1669.05</v>
      </c>
      <c r="G15" s="133">
        <v>1669.05</v>
      </c>
      <c r="H15" s="133">
        <v>1669.05</v>
      </c>
      <c r="I15" s="133">
        <v>1669.05</v>
      </c>
      <c r="J15" s="133">
        <v>1669.05</v>
      </c>
      <c r="K15" s="133">
        <v>1669.05</v>
      </c>
      <c r="L15" s="133">
        <v>1669.05</v>
      </c>
      <c r="M15" s="133">
        <v>1669.05</v>
      </c>
      <c r="N15" s="133">
        <v>1669.05</v>
      </c>
      <c r="O15" s="133">
        <v>1669.05</v>
      </c>
      <c r="P15" s="130">
        <f t="shared" si="0"/>
        <v>20028.599999999995</v>
      </c>
      <c r="Q15" s="110"/>
      <c r="R15" s="110"/>
    </row>
    <row r="16" spans="1:18" ht="14.25">
      <c r="A16" s="110"/>
      <c r="B16" s="131" t="s">
        <v>686</v>
      </c>
      <c r="C16" s="132" t="s">
        <v>36</v>
      </c>
      <c r="D16" s="133">
        <v>2082.13</v>
      </c>
      <c r="E16" s="133">
        <v>2082.13</v>
      </c>
      <c r="F16" s="133">
        <v>2082.13</v>
      </c>
      <c r="G16" s="133">
        <v>2082.13</v>
      </c>
      <c r="H16" s="133">
        <v>2082.13</v>
      </c>
      <c r="I16" s="133">
        <v>2082.13</v>
      </c>
      <c r="J16" s="133">
        <v>2082.13</v>
      </c>
      <c r="K16" s="133">
        <v>2082.13</v>
      </c>
      <c r="L16" s="133">
        <v>2082.13</v>
      </c>
      <c r="M16" s="133">
        <v>2082.13</v>
      </c>
      <c r="N16" s="133">
        <v>2082.13</v>
      </c>
      <c r="O16" s="133">
        <v>2082.13</v>
      </c>
      <c r="P16" s="130">
        <f t="shared" si="0"/>
        <v>24985.56000000001</v>
      </c>
      <c r="Q16" s="110"/>
      <c r="R16" s="110"/>
    </row>
    <row r="17" spans="1:18" ht="14.25">
      <c r="A17" s="110"/>
      <c r="B17" s="131" t="s">
        <v>687</v>
      </c>
      <c r="C17" s="132" t="s">
        <v>37</v>
      </c>
      <c r="D17" s="133">
        <v>1024.32</v>
      </c>
      <c r="E17" s="133">
        <v>1024.32</v>
      </c>
      <c r="F17" s="133">
        <v>1024.32</v>
      </c>
      <c r="G17" s="133">
        <v>1024.32</v>
      </c>
      <c r="H17" s="133">
        <v>1024.32</v>
      </c>
      <c r="I17" s="133">
        <v>1024.32</v>
      </c>
      <c r="J17" s="133">
        <v>1024.32</v>
      </c>
      <c r="K17" s="133">
        <v>1024.32</v>
      </c>
      <c r="L17" s="133">
        <v>1024.32</v>
      </c>
      <c r="M17" s="133">
        <v>1024.32</v>
      </c>
      <c r="N17" s="133">
        <v>1024.32</v>
      </c>
      <c r="O17" s="133">
        <v>1024.32</v>
      </c>
      <c r="P17" s="130">
        <f t="shared" si="0"/>
        <v>12291.839999999998</v>
      </c>
      <c r="Q17" s="110"/>
      <c r="R17" s="110"/>
    </row>
    <row r="18" spans="1:18" ht="14.25">
      <c r="A18" s="110"/>
      <c r="B18" s="131" t="s">
        <v>688</v>
      </c>
      <c r="C18" s="132" t="s">
        <v>38</v>
      </c>
      <c r="D18" s="133">
        <v>1392.74</v>
      </c>
      <c r="E18" s="133">
        <v>1392.74</v>
      </c>
      <c r="F18" s="133">
        <v>1392.74</v>
      </c>
      <c r="G18" s="133">
        <v>1392.74</v>
      </c>
      <c r="H18" s="133">
        <v>1392.74</v>
      </c>
      <c r="I18" s="133">
        <v>1392.74</v>
      </c>
      <c r="J18" s="133">
        <v>1392.74</v>
      </c>
      <c r="K18" s="133">
        <v>1392.74</v>
      </c>
      <c r="L18" s="133">
        <v>1392.74</v>
      </c>
      <c r="M18" s="133">
        <v>1392.74</v>
      </c>
      <c r="N18" s="133">
        <v>1392.74</v>
      </c>
      <c r="O18" s="133">
        <v>1392.74</v>
      </c>
      <c r="P18" s="130">
        <f t="shared" si="0"/>
        <v>16712.88</v>
      </c>
      <c r="Q18" s="110"/>
      <c r="R18" s="110"/>
    </row>
    <row r="19" spans="1:18" ht="14.25">
      <c r="A19" s="110"/>
      <c r="B19" s="131" t="s">
        <v>689</v>
      </c>
      <c r="C19" s="132" t="s">
        <v>39</v>
      </c>
      <c r="D19" s="133">
        <v>1660.68</v>
      </c>
      <c r="E19" s="133">
        <v>1660.68</v>
      </c>
      <c r="F19" s="133">
        <v>1660.68</v>
      </c>
      <c r="G19" s="133">
        <v>1660.68</v>
      </c>
      <c r="H19" s="133">
        <v>1660.68</v>
      </c>
      <c r="I19" s="133">
        <v>1660.68</v>
      </c>
      <c r="J19" s="133">
        <v>1660.68</v>
      </c>
      <c r="K19" s="133">
        <v>1660.68</v>
      </c>
      <c r="L19" s="133">
        <v>1660.68</v>
      </c>
      <c r="M19" s="133">
        <v>1660.68</v>
      </c>
      <c r="N19" s="133">
        <v>1660.68</v>
      </c>
      <c r="O19" s="133">
        <v>1660.68</v>
      </c>
      <c r="P19" s="130">
        <f t="shared" si="0"/>
        <v>19928.16</v>
      </c>
      <c r="Q19" s="110"/>
      <c r="R19" s="110"/>
    </row>
    <row r="20" spans="1:18" ht="14.25">
      <c r="A20" s="110"/>
      <c r="B20" s="131" t="s">
        <v>690</v>
      </c>
      <c r="C20" s="132" t="s">
        <v>40</v>
      </c>
      <c r="D20" s="133">
        <v>2087.71</v>
      </c>
      <c r="E20" s="133">
        <v>2087.71</v>
      </c>
      <c r="F20" s="133">
        <v>2087.71</v>
      </c>
      <c r="G20" s="133">
        <v>2087.71</v>
      </c>
      <c r="H20" s="133">
        <v>2087.71</v>
      </c>
      <c r="I20" s="133">
        <v>2087.71</v>
      </c>
      <c r="J20" s="133">
        <v>2087.71</v>
      </c>
      <c r="K20" s="133">
        <v>2087.71</v>
      </c>
      <c r="L20" s="133">
        <v>2087.71</v>
      </c>
      <c r="M20" s="133">
        <v>2087.71</v>
      </c>
      <c r="N20" s="133">
        <v>2087.71</v>
      </c>
      <c r="O20" s="133">
        <v>2087.71</v>
      </c>
      <c r="P20" s="130">
        <f t="shared" si="0"/>
        <v>25052.519999999993</v>
      </c>
      <c r="Q20" s="110"/>
      <c r="R20" s="110"/>
    </row>
    <row r="21" spans="1:18" ht="14.25">
      <c r="A21" s="110"/>
      <c r="B21" s="131" t="s">
        <v>691</v>
      </c>
      <c r="C21" s="132" t="s">
        <v>41</v>
      </c>
      <c r="D21" s="133">
        <v>1038.27</v>
      </c>
      <c r="E21" s="133">
        <v>1038.27</v>
      </c>
      <c r="F21" s="133">
        <v>1038.27</v>
      </c>
      <c r="G21" s="133">
        <v>1038.27</v>
      </c>
      <c r="H21" s="133">
        <v>1038.27</v>
      </c>
      <c r="I21" s="133">
        <v>1038.27</v>
      </c>
      <c r="J21" s="133">
        <v>1038.27</v>
      </c>
      <c r="K21" s="133">
        <v>1038.27</v>
      </c>
      <c r="L21" s="133">
        <v>1038.27</v>
      </c>
      <c r="M21" s="133">
        <v>1038.27</v>
      </c>
      <c r="N21" s="133">
        <v>1038.27</v>
      </c>
      <c r="O21" s="133">
        <v>1038.27</v>
      </c>
      <c r="P21" s="130">
        <f t="shared" si="0"/>
        <v>12459.240000000003</v>
      </c>
      <c r="Q21" s="110"/>
      <c r="R21" s="110"/>
    </row>
    <row r="22" spans="1:18" ht="14.25">
      <c r="A22" s="110"/>
      <c r="B22" s="131" t="s">
        <v>692</v>
      </c>
      <c r="C22" s="132" t="s">
        <v>42</v>
      </c>
      <c r="D22" s="133">
        <v>1406.69</v>
      </c>
      <c r="E22" s="133">
        <v>1406.69</v>
      </c>
      <c r="F22" s="133">
        <v>1406.69</v>
      </c>
      <c r="G22" s="133">
        <v>1406.69</v>
      </c>
      <c r="H22" s="133">
        <v>1406.69</v>
      </c>
      <c r="I22" s="133">
        <v>1406.69</v>
      </c>
      <c r="J22" s="133">
        <v>1406.69</v>
      </c>
      <c r="K22" s="133">
        <v>1406.69</v>
      </c>
      <c r="L22" s="133">
        <v>1406.69</v>
      </c>
      <c r="M22" s="133">
        <v>1406.69</v>
      </c>
      <c r="N22" s="133">
        <v>1406.69</v>
      </c>
      <c r="O22" s="133">
        <v>1406.69</v>
      </c>
      <c r="P22" s="130">
        <f t="shared" si="0"/>
        <v>16880.280000000002</v>
      </c>
      <c r="Q22" s="110"/>
      <c r="R22" s="110"/>
    </row>
    <row r="23" spans="1:18" ht="14.25">
      <c r="A23" s="110"/>
      <c r="B23" s="131" t="s">
        <v>693</v>
      </c>
      <c r="C23" s="132" t="s">
        <v>43</v>
      </c>
      <c r="D23" s="133">
        <v>1624.39</v>
      </c>
      <c r="E23" s="133">
        <v>1624.39</v>
      </c>
      <c r="F23" s="133">
        <v>1624.39</v>
      </c>
      <c r="G23" s="133">
        <v>1624.39</v>
      </c>
      <c r="H23" s="133">
        <v>1624.39</v>
      </c>
      <c r="I23" s="133">
        <v>1624.39</v>
      </c>
      <c r="J23" s="133">
        <v>1624.39</v>
      </c>
      <c r="K23" s="133">
        <v>1624.39</v>
      </c>
      <c r="L23" s="133">
        <v>1624.39</v>
      </c>
      <c r="M23" s="133">
        <v>1624.39</v>
      </c>
      <c r="N23" s="133">
        <v>1624.39</v>
      </c>
      <c r="O23" s="133">
        <v>1624.39</v>
      </c>
      <c r="P23" s="130">
        <f t="shared" si="0"/>
        <v>19492.679999999997</v>
      </c>
      <c r="Q23" s="110"/>
      <c r="R23" s="110"/>
    </row>
    <row r="24" spans="1:18" ht="14.25">
      <c r="A24" s="110"/>
      <c r="B24" s="131" t="s">
        <v>694</v>
      </c>
      <c r="C24" s="132" t="s">
        <v>44</v>
      </c>
      <c r="D24" s="133">
        <v>2093.29</v>
      </c>
      <c r="E24" s="133">
        <v>2093.29</v>
      </c>
      <c r="F24" s="133">
        <v>2093.29</v>
      </c>
      <c r="G24" s="133">
        <v>2093.29</v>
      </c>
      <c r="H24" s="133">
        <v>2093.29</v>
      </c>
      <c r="I24" s="133">
        <v>2093.29</v>
      </c>
      <c r="J24" s="133">
        <v>2093.29</v>
      </c>
      <c r="K24" s="133">
        <v>2093.29</v>
      </c>
      <c r="L24" s="133">
        <v>2093.29</v>
      </c>
      <c r="M24" s="133">
        <v>2093.29</v>
      </c>
      <c r="N24" s="133">
        <v>2093.29</v>
      </c>
      <c r="O24" s="133">
        <v>2093.29</v>
      </c>
      <c r="P24" s="130">
        <f t="shared" si="0"/>
        <v>25119.480000000007</v>
      </c>
      <c r="Q24" s="110"/>
      <c r="R24" s="110"/>
    </row>
    <row r="25" spans="1:18" ht="14.25">
      <c r="A25" s="110"/>
      <c r="B25" s="131" t="s">
        <v>695</v>
      </c>
      <c r="C25" s="132" t="s">
        <v>45</v>
      </c>
      <c r="D25" s="133">
        <v>1417.86</v>
      </c>
      <c r="E25" s="133">
        <v>1417.86</v>
      </c>
      <c r="F25" s="133">
        <v>1417.86</v>
      </c>
      <c r="G25" s="133">
        <v>1417.86</v>
      </c>
      <c r="H25" s="133">
        <v>1417.86</v>
      </c>
      <c r="I25" s="133">
        <v>1417.86</v>
      </c>
      <c r="J25" s="133">
        <v>1417.86</v>
      </c>
      <c r="K25" s="133">
        <v>1417.86</v>
      </c>
      <c r="L25" s="133">
        <v>1417.86</v>
      </c>
      <c r="M25" s="133">
        <v>1417.86</v>
      </c>
      <c r="N25" s="133">
        <v>1417.86</v>
      </c>
      <c r="O25" s="133">
        <v>1417.86</v>
      </c>
      <c r="P25" s="130">
        <f t="shared" si="0"/>
        <v>17014.320000000003</v>
      </c>
      <c r="Q25" s="110"/>
      <c r="R25" s="110"/>
    </row>
    <row r="26" spans="1:18" ht="14.25">
      <c r="A26" s="110"/>
      <c r="B26" s="131" t="s">
        <v>696</v>
      </c>
      <c r="C26" s="132" t="s">
        <v>46</v>
      </c>
      <c r="D26" s="133">
        <v>1041.06</v>
      </c>
      <c r="E26" s="133">
        <v>1041.06</v>
      </c>
      <c r="F26" s="133">
        <v>1041.06</v>
      </c>
      <c r="G26" s="133">
        <v>1041.06</v>
      </c>
      <c r="H26" s="133">
        <v>1041.06</v>
      </c>
      <c r="I26" s="133">
        <v>1041.06</v>
      </c>
      <c r="J26" s="133">
        <v>1041.06</v>
      </c>
      <c r="K26" s="133">
        <v>1041.06</v>
      </c>
      <c r="L26" s="133">
        <v>1041.06</v>
      </c>
      <c r="M26" s="133">
        <v>1041.06</v>
      </c>
      <c r="N26" s="133">
        <v>1041.06</v>
      </c>
      <c r="O26" s="133">
        <v>1041.06</v>
      </c>
      <c r="P26" s="130">
        <f t="shared" si="0"/>
        <v>12492.719999999996</v>
      </c>
      <c r="Q26" s="110"/>
      <c r="R26" s="110"/>
    </row>
    <row r="27" spans="1:18" ht="14.25">
      <c r="A27" s="110"/>
      <c r="B27" s="131" t="s">
        <v>697</v>
      </c>
      <c r="C27" s="132" t="s">
        <v>47</v>
      </c>
      <c r="D27" s="133">
        <v>1398.32</v>
      </c>
      <c r="E27" s="133">
        <v>1398.32</v>
      </c>
      <c r="F27" s="133">
        <v>1398.32</v>
      </c>
      <c r="G27" s="133">
        <v>1398.32</v>
      </c>
      <c r="H27" s="133">
        <v>1398.32</v>
      </c>
      <c r="I27" s="133">
        <v>1398.32</v>
      </c>
      <c r="J27" s="133">
        <v>1398.32</v>
      </c>
      <c r="K27" s="133">
        <v>1398.32</v>
      </c>
      <c r="L27" s="133">
        <v>1398.32</v>
      </c>
      <c r="M27" s="133">
        <v>1398.32</v>
      </c>
      <c r="N27" s="133">
        <v>1398.32</v>
      </c>
      <c r="O27" s="133">
        <v>1398.32</v>
      </c>
      <c r="P27" s="130">
        <f t="shared" si="0"/>
        <v>16779.84</v>
      </c>
      <c r="Q27" s="110"/>
      <c r="R27" s="110"/>
    </row>
    <row r="28" spans="1:18" ht="14.25">
      <c r="A28" s="110"/>
      <c r="B28" s="131" t="s">
        <v>698</v>
      </c>
      <c r="C28" s="132" t="s">
        <v>48</v>
      </c>
      <c r="D28" s="133">
        <v>1624.39</v>
      </c>
      <c r="E28" s="133">
        <v>1624.39</v>
      </c>
      <c r="F28" s="133">
        <v>1624.39</v>
      </c>
      <c r="G28" s="133">
        <v>1624.39</v>
      </c>
      <c r="H28" s="133">
        <v>1624.39</v>
      </c>
      <c r="I28" s="133">
        <v>1624.39</v>
      </c>
      <c r="J28" s="133">
        <v>1624.39</v>
      </c>
      <c r="K28" s="133">
        <v>1624.39</v>
      </c>
      <c r="L28" s="133">
        <v>1624.39</v>
      </c>
      <c r="M28" s="133">
        <v>1624.39</v>
      </c>
      <c r="N28" s="133">
        <v>1624.39</v>
      </c>
      <c r="O28" s="133">
        <v>1624.39</v>
      </c>
      <c r="P28" s="130">
        <f t="shared" si="0"/>
        <v>19492.679999999997</v>
      </c>
      <c r="Q28" s="110"/>
      <c r="R28" s="110"/>
    </row>
    <row r="29" spans="1:18" ht="14.25">
      <c r="A29" s="110"/>
      <c r="B29" s="131" t="s">
        <v>699</v>
      </c>
      <c r="C29" s="132" t="s">
        <v>49</v>
      </c>
      <c r="D29" s="133">
        <v>2093.29</v>
      </c>
      <c r="E29" s="133">
        <v>2093.29</v>
      </c>
      <c r="F29" s="133">
        <v>2093.29</v>
      </c>
      <c r="G29" s="133">
        <v>2093.29</v>
      </c>
      <c r="H29" s="133">
        <v>2093.29</v>
      </c>
      <c r="I29" s="133">
        <v>2093.29</v>
      </c>
      <c r="J29" s="133">
        <v>2093.29</v>
      </c>
      <c r="K29" s="133">
        <v>2093.29</v>
      </c>
      <c r="L29" s="133">
        <v>2093.29</v>
      </c>
      <c r="M29" s="133">
        <v>2093.29</v>
      </c>
      <c r="N29" s="133">
        <v>2093.29</v>
      </c>
      <c r="O29" s="133">
        <v>2093.29</v>
      </c>
      <c r="P29" s="130">
        <f t="shared" si="0"/>
        <v>25119.480000000007</v>
      </c>
      <c r="Q29" s="110"/>
      <c r="R29" s="110"/>
    </row>
    <row r="30" spans="1:18" ht="14.25">
      <c r="A30" s="110"/>
      <c r="B30" s="131" t="s">
        <v>700</v>
      </c>
      <c r="C30" s="132" t="s">
        <v>50</v>
      </c>
      <c r="D30" s="133">
        <v>1029.9</v>
      </c>
      <c r="E30" s="133">
        <v>1029.9</v>
      </c>
      <c r="F30" s="133">
        <v>1029.9</v>
      </c>
      <c r="G30" s="133">
        <v>1029.9</v>
      </c>
      <c r="H30" s="133">
        <v>1029.9</v>
      </c>
      <c r="I30" s="133">
        <v>1029.9</v>
      </c>
      <c r="J30" s="133">
        <v>1029.9</v>
      </c>
      <c r="K30" s="133">
        <v>1029.9</v>
      </c>
      <c r="L30" s="133">
        <v>1029.9</v>
      </c>
      <c r="M30" s="133">
        <v>1029.9</v>
      </c>
      <c r="N30" s="133">
        <v>1029.9</v>
      </c>
      <c r="O30" s="133">
        <v>1029.9</v>
      </c>
      <c r="P30" s="130">
        <f t="shared" si="0"/>
        <v>12358.799999999997</v>
      </c>
      <c r="Q30" s="110"/>
      <c r="R30" s="110"/>
    </row>
    <row r="31" spans="1:18" ht="14.25">
      <c r="A31" s="110"/>
      <c r="B31" s="131" t="s">
        <v>701</v>
      </c>
      <c r="C31" s="132" t="s">
        <v>51</v>
      </c>
      <c r="D31" s="133">
        <v>1420.65</v>
      </c>
      <c r="E31" s="133">
        <v>1420.65</v>
      </c>
      <c r="F31" s="133">
        <v>1420.65</v>
      </c>
      <c r="G31" s="133">
        <v>1420.65</v>
      </c>
      <c r="H31" s="133">
        <v>1420.65</v>
      </c>
      <c r="I31" s="133">
        <v>1420.65</v>
      </c>
      <c r="J31" s="133">
        <v>1420.65</v>
      </c>
      <c r="K31" s="133">
        <v>1420.65</v>
      </c>
      <c r="L31" s="133">
        <v>1420.65</v>
      </c>
      <c r="M31" s="133">
        <v>1420.65</v>
      </c>
      <c r="N31" s="133">
        <v>1420.65</v>
      </c>
      <c r="O31" s="133">
        <v>1420.65</v>
      </c>
      <c r="P31" s="130">
        <f t="shared" si="0"/>
        <v>17047.8</v>
      </c>
      <c r="Q31" s="110"/>
      <c r="R31" s="110"/>
    </row>
    <row r="32" spans="1:18" ht="14.25">
      <c r="A32" s="110"/>
      <c r="B32" s="131" t="s">
        <v>702</v>
      </c>
      <c r="C32" s="132" t="s">
        <v>52</v>
      </c>
      <c r="D32" s="133">
        <v>1618.81</v>
      </c>
      <c r="E32" s="133">
        <v>1618.81</v>
      </c>
      <c r="F32" s="133">
        <v>1618.81</v>
      </c>
      <c r="G32" s="133">
        <v>1618.81</v>
      </c>
      <c r="H32" s="133">
        <v>1618.81</v>
      </c>
      <c r="I32" s="133">
        <v>1618.81</v>
      </c>
      <c r="J32" s="133">
        <v>1618.81</v>
      </c>
      <c r="K32" s="133">
        <v>1618.81</v>
      </c>
      <c r="L32" s="133">
        <v>1618.81</v>
      </c>
      <c r="M32" s="133">
        <v>1618.81</v>
      </c>
      <c r="N32" s="133">
        <v>1618.81</v>
      </c>
      <c r="O32" s="133">
        <v>1618.81</v>
      </c>
      <c r="P32" s="130">
        <f t="shared" si="0"/>
        <v>19425.719999999998</v>
      </c>
      <c r="Q32" s="110"/>
      <c r="R32" s="110"/>
    </row>
    <row r="33" spans="1:18" ht="14.25">
      <c r="A33" s="110"/>
      <c r="B33" s="131" t="s">
        <v>703</v>
      </c>
      <c r="C33" s="132" t="s">
        <v>53</v>
      </c>
      <c r="D33" s="133">
        <v>2093.29</v>
      </c>
      <c r="E33" s="133">
        <v>2093.29</v>
      </c>
      <c r="F33" s="133">
        <v>2093.29</v>
      </c>
      <c r="G33" s="133">
        <v>2093.29</v>
      </c>
      <c r="H33" s="133">
        <v>2093.29</v>
      </c>
      <c r="I33" s="133">
        <v>2093.29</v>
      </c>
      <c r="J33" s="133">
        <v>2093.29</v>
      </c>
      <c r="K33" s="133">
        <v>2093.29</v>
      </c>
      <c r="L33" s="133">
        <v>2093.29</v>
      </c>
      <c r="M33" s="133">
        <v>2093.29</v>
      </c>
      <c r="N33" s="133">
        <v>2093.29</v>
      </c>
      <c r="O33" s="133">
        <v>2093.29</v>
      </c>
      <c r="P33" s="130">
        <f t="shared" si="0"/>
        <v>25119.480000000007</v>
      </c>
      <c r="Q33" s="110"/>
      <c r="R33" s="110"/>
    </row>
    <row r="34" spans="1:18" ht="14.25">
      <c r="A34" s="110"/>
      <c r="B34" s="131" t="s">
        <v>704</v>
      </c>
      <c r="C34" s="132" t="s">
        <v>54</v>
      </c>
      <c r="D34" s="133">
        <v>1032.69</v>
      </c>
      <c r="E34" s="133">
        <v>1032.69</v>
      </c>
      <c r="F34" s="133">
        <v>1032.69</v>
      </c>
      <c r="G34" s="133">
        <v>1032.69</v>
      </c>
      <c r="H34" s="133">
        <v>1032.69</v>
      </c>
      <c r="I34" s="133">
        <v>1032.69</v>
      </c>
      <c r="J34" s="133">
        <v>1032.69</v>
      </c>
      <c r="K34" s="133">
        <v>1032.69</v>
      </c>
      <c r="L34" s="133">
        <v>1032.69</v>
      </c>
      <c r="M34" s="133">
        <v>1032.69</v>
      </c>
      <c r="N34" s="133">
        <v>1032.69</v>
      </c>
      <c r="O34" s="133">
        <v>1032.69</v>
      </c>
      <c r="P34" s="130">
        <f t="shared" si="0"/>
        <v>12392.280000000004</v>
      </c>
      <c r="Q34" s="110"/>
      <c r="R34" s="110"/>
    </row>
    <row r="35" spans="1:18" ht="14.25">
      <c r="A35" s="110"/>
      <c r="B35" s="131" t="s">
        <v>705</v>
      </c>
      <c r="C35" s="132" t="s">
        <v>55</v>
      </c>
      <c r="D35" s="133">
        <v>1384.36</v>
      </c>
      <c r="E35" s="133">
        <v>1384.36</v>
      </c>
      <c r="F35" s="133">
        <v>1384.36</v>
      </c>
      <c r="G35" s="133">
        <v>1384.36</v>
      </c>
      <c r="H35" s="133">
        <v>1384.36</v>
      </c>
      <c r="I35" s="133">
        <v>1384.36</v>
      </c>
      <c r="J35" s="133">
        <v>1384.36</v>
      </c>
      <c r="K35" s="133">
        <v>1384.36</v>
      </c>
      <c r="L35" s="133">
        <v>1384.36</v>
      </c>
      <c r="M35" s="133">
        <v>1384.36</v>
      </c>
      <c r="N35" s="133">
        <v>1384.36</v>
      </c>
      <c r="O35" s="133">
        <v>1384.36</v>
      </c>
      <c r="P35" s="130">
        <f t="shared" si="0"/>
        <v>16612.320000000003</v>
      </c>
      <c r="Q35" s="110"/>
      <c r="R35" s="110"/>
    </row>
    <row r="36" spans="1:18" ht="14.25">
      <c r="A36" s="110"/>
      <c r="B36" s="131" t="s">
        <v>706</v>
      </c>
      <c r="C36" s="132" t="s">
        <v>56</v>
      </c>
      <c r="D36" s="133">
        <v>1657.89</v>
      </c>
      <c r="E36" s="133">
        <v>1657.89</v>
      </c>
      <c r="F36" s="133">
        <v>1657.89</v>
      </c>
      <c r="G36" s="133">
        <v>1657.89</v>
      </c>
      <c r="H36" s="133">
        <v>1657.89</v>
      </c>
      <c r="I36" s="133">
        <v>1657.89</v>
      </c>
      <c r="J36" s="133">
        <v>1657.89</v>
      </c>
      <c r="K36" s="133">
        <v>1657.89</v>
      </c>
      <c r="L36" s="133">
        <v>1657.89</v>
      </c>
      <c r="M36" s="133">
        <v>1657.89</v>
      </c>
      <c r="N36" s="133">
        <v>1657.89</v>
      </c>
      <c r="O36" s="133">
        <v>1657.89</v>
      </c>
      <c r="P36" s="130">
        <f t="shared" si="0"/>
        <v>19894.679999999997</v>
      </c>
      <c r="Q36" s="110"/>
      <c r="R36" s="110"/>
    </row>
    <row r="37" spans="1:18" ht="14.25">
      <c r="A37" s="110"/>
      <c r="B37" s="131" t="s">
        <v>707</v>
      </c>
      <c r="C37" s="132" t="s">
        <v>57</v>
      </c>
      <c r="D37" s="133">
        <v>1629.98</v>
      </c>
      <c r="E37" s="133">
        <v>1629.98</v>
      </c>
      <c r="F37" s="133">
        <v>1629.98</v>
      </c>
      <c r="G37" s="133">
        <v>1629.98</v>
      </c>
      <c r="H37" s="133">
        <v>1629.98</v>
      </c>
      <c r="I37" s="133">
        <v>1629.98</v>
      </c>
      <c r="J37" s="133">
        <v>1629.98</v>
      </c>
      <c r="K37" s="133">
        <v>1051.6</v>
      </c>
      <c r="L37" s="135"/>
      <c r="M37" s="135"/>
      <c r="N37" s="135"/>
      <c r="O37" s="135"/>
      <c r="P37" s="130">
        <f t="shared" si="0"/>
        <v>12461.46</v>
      </c>
      <c r="Q37" s="110"/>
      <c r="R37" s="110"/>
    </row>
    <row r="38" spans="1:18" ht="14.25">
      <c r="A38" s="110"/>
      <c r="B38" s="131" t="s">
        <v>708</v>
      </c>
      <c r="C38" s="132" t="s">
        <v>57</v>
      </c>
      <c r="D38" s="135"/>
      <c r="E38" s="135"/>
      <c r="F38" s="135"/>
      <c r="G38" s="135"/>
      <c r="H38" s="135"/>
      <c r="I38" s="135"/>
      <c r="J38" s="135"/>
      <c r="K38" s="134">
        <v>578.38</v>
      </c>
      <c r="L38" s="133">
        <v>1629.98</v>
      </c>
      <c r="M38" s="133">
        <v>1629.98</v>
      </c>
      <c r="N38" s="133">
        <v>1629.98</v>
      </c>
      <c r="O38" s="133">
        <v>1629.97</v>
      </c>
      <c r="P38" s="130">
        <f t="shared" si="0"/>
        <v>7098.29</v>
      </c>
      <c r="Q38" s="110"/>
      <c r="R38" s="110"/>
    </row>
    <row r="39" spans="1:18" ht="14.25">
      <c r="A39" s="110"/>
      <c r="B39" s="131" t="s">
        <v>709</v>
      </c>
      <c r="C39" s="132" t="s">
        <v>58</v>
      </c>
      <c r="D39" s="133">
        <v>2096.08</v>
      </c>
      <c r="E39" s="133">
        <v>2096.08</v>
      </c>
      <c r="F39" s="133">
        <v>2096.08</v>
      </c>
      <c r="G39" s="133">
        <v>2096.08</v>
      </c>
      <c r="H39" s="133">
        <v>2096.08</v>
      </c>
      <c r="I39" s="133">
        <v>2096.08</v>
      </c>
      <c r="J39" s="133">
        <v>2096.08</v>
      </c>
      <c r="K39" s="133">
        <v>2096.08</v>
      </c>
      <c r="L39" s="133">
        <v>2096.08</v>
      </c>
      <c r="M39" s="133">
        <v>2096.08</v>
      </c>
      <c r="N39" s="133">
        <v>2096.08</v>
      </c>
      <c r="O39" s="133">
        <v>2096.08</v>
      </c>
      <c r="P39" s="130">
        <f t="shared" si="0"/>
        <v>25152.960000000006</v>
      </c>
      <c r="Q39" s="110"/>
      <c r="R39" s="110"/>
    </row>
    <row r="40" spans="1:18" ht="14.25">
      <c r="A40" s="110"/>
      <c r="B40" s="131" t="s">
        <v>710</v>
      </c>
      <c r="C40" s="132" t="s">
        <v>59</v>
      </c>
      <c r="D40" s="133">
        <v>1041.06</v>
      </c>
      <c r="E40" s="133">
        <v>1041.06</v>
      </c>
      <c r="F40" s="133">
        <v>1041.06</v>
      </c>
      <c r="G40" s="133">
        <v>1041.06</v>
      </c>
      <c r="H40" s="133">
        <v>1041.06</v>
      </c>
      <c r="I40" s="133">
        <v>1041.06</v>
      </c>
      <c r="J40" s="133">
        <v>1041.06</v>
      </c>
      <c r="K40" s="133">
        <v>1041.06</v>
      </c>
      <c r="L40" s="133">
        <v>1041.06</v>
      </c>
      <c r="M40" s="133">
        <v>1041.06</v>
      </c>
      <c r="N40" s="133">
        <v>1041.06</v>
      </c>
      <c r="O40" s="133">
        <v>1041.06</v>
      </c>
      <c r="P40" s="130">
        <f t="shared" si="0"/>
        <v>12492.719999999996</v>
      </c>
      <c r="Q40" s="110"/>
      <c r="R40" s="110"/>
    </row>
    <row r="41" spans="1:18" ht="14.25">
      <c r="A41" s="110"/>
      <c r="B41" s="131" t="s">
        <v>711</v>
      </c>
      <c r="C41" s="132" t="s">
        <v>60</v>
      </c>
      <c r="D41" s="133">
        <v>1406.69</v>
      </c>
      <c r="E41" s="133">
        <v>1406.69</v>
      </c>
      <c r="F41" s="133">
        <v>1406.69</v>
      </c>
      <c r="G41" s="133">
        <v>1406.69</v>
      </c>
      <c r="H41" s="133">
        <v>1406.69</v>
      </c>
      <c r="I41" s="133">
        <v>1406.69</v>
      </c>
      <c r="J41" s="133">
        <v>1406.69</v>
      </c>
      <c r="K41" s="133">
        <v>1406.69</v>
      </c>
      <c r="L41" s="133">
        <v>1406.69</v>
      </c>
      <c r="M41" s="133">
        <v>1406.69</v>
      </c>
      <c r="N41" s="133">
        <v>1406.69</v>
      </c>
      <c r="O41" s="133">
        <v>1406.69</v>
      </c>
      <c r="P41" s="130">
        <f t="shared" si="0"/>
        <v>16880.280000000002</v>
      </c>
      <c r="Q41" s="110"/>
      <c r="R41" s="110"/>
    </row>
    <row r="42" spans="1:18" ht="14.25">
      <c r="A42" s="110"/>
      <c r="B42" s="131" t="s">
        <v>712</v>
      </c>
      <c r="C42" s="132" t="s">
        <v>61</v>
      </c>
      <c r="D42" s="133">
        <v>1627.19</v>
      </c>
      <c r="E42" s="133">
        <v>1627.19</v>
      </c>
      <c r="F42" s="133">
        <v>1627.19</v>
      </c>
      <c r="G42" s="133">
        <v>1627.19</v>
      </c>
      <c r="H42" s="133">
        <v>1627.19</v>
      </c>
      <c r="I42" s="133">
        <v>1627.19</v>
      </c>
      <c r="J42" s="133">
        <v>1627.19</v>
      </c>
      <c r="K42" s="133">
        <v>1627.19</v>
      </c>
      <c r="L42" s="133">
        <v>1627.19</v>
      </c>
      <c r="M42" s="133">
        <v>1627.19</v>
      </c>
      <c r="N42" s="133">
        <v>1627.19</v>
      </c>
      <c r="O42" s="133">
        <v>1627.19</v>
      </c>
      <c r="P42" s="130">
        <f t="shared" si="0"/>
        <v>19526.280000000002</v>
      </c>
      <c r="Q42" s="110"/>
      <c r="R42" s="110"/>
    </row>
    <row r="43" spans="1:18" ht="14.25">
      <c r="A43" s="110"/>
      <c r="B43" s="131" t="s">
        <v>713</v>
      </c>
      <c r="C43" s="132" t="s">
        <v>62</v>
      </c>
      <c r="D43" s="133">
        <v>2096.08</v>
      </c>
      <c r="E43" s="133">
        <v>2096.08</v>
      </c>
      <c r="F43" s="133">
        <v>2096.08</v>
      </c>
      <c r="G43" s="133">
        <v>2096.08</v>
      </c>
      <c r="H43" s="133">
        <v>2096.08</v>
      </c>
      <c r="I43" s="133">
        <v>2096.08</v>
      </c>
      <c r="J43" s="133">
        <v>2096.08</v>
      </c>
      <c r="K43" s="133">
        <v>2096.08</v>
      </c>
      <c r="L43" s="133">
        <v>2096.08</v>
      </c>
      <c r="M43" s="133">
        <v>2096.08</v>
      </c>
      <c r="N43" s="133">
        <v>2096.08</v>
      </c>
      <c r="O43" s="133">
        <v>2096.08</v>
      </c>
      <c r="P43" s="130">
        <f t="shared" si="0"/>
        <v>25152.960000000006</v>
      </c>
      <c r="Q43" s="110"/>
      <c r="R43" s="110"/>
    </row>
    <row r="44" spans="1:18" ht="14.25">
      <c r="A44" s="110"/>
      <c r="B44" s="131" t="s">
        <v>714</v>
      </c>
      <c r="C44" s="132" t="s">
        <v>63</v>
      </c>
      <c r="D44" s="133">
        <v>1038.27</v>
      </c>
      <c r="E44" s="133">
        <v>1038.27</v>
      </c>
      <c r="F44" s="133">
        <v>1038.27</v>
      </c>
      <c r="G44" s="133">
        <v>1038.27</v>
      </c>
      <c r="H44" s="133">
        <v>1038.27</v>
      </c>
      <c r="I44" s="133">
        <v>1038.27</v>
      </c>
      <c r="J44" s="133">
        <v>1038.27</v>
      </c>
      <c r="K44" s="133">
        <v>1038.27</v>
      </c>
      <c r="L44" s="133">
        <v>1038.27</v>
      </c>
      <c r="M44" s="133">
        <v>1038.27</v>
      </c>
      <c r="N44" s="133">
        <v>1038.27</v>
      </c>
      <c r="O44" s="133">
        <v>1038.27</v>
      </c>
      <c r="P44" s="130">
        <f t="shared" si="0"/>
        <v>12459.240000000003</v>
      </c>
      <c r="Q44" s="110"/>
      <c r="R44" s="110"/>
    </row>
    <row r="45" spans="1:18" ht="14.25">
      <c r="A45" s="110"/>
      <c r="B45" s="131" t="s">
        <v>715</v>
      </c>
      <c r="C45" s="132" t="s">
        <v>64</v>
      </c>
      <c r="D45" s="133">
        <v>1403.9</v>
      </c>
      <c r="E45" s="133">
        <v>1403.9</v>
      </c>
      <c r="F45" s="133">
        <v>1403.9</v>
      </c>
      <c r="G45" s="133">
        <v>1403.9</v>
      </c>
      <c r="H45" s="133">
        <v>1403.9</v>
      </c>
      <c r="I45" s="133">
        <v>1403.9</v>
      </c>
      <c r="J45" s="133">
        <v>1403.9</v>
      </c>
      <c r="K45" s="133">
        <v>1403.9</v>
      </c>
      <c r="L45" s="133">
        <v>1403.9</v>
      </c>
      <c r="M45" s="133">
        <v>1403.9</v>
      </c>
      <c r="N45" s="133">
        <v>1403.9</v>
      </c>
      <c r="O45" s="133">
        <v>1403.9</v>
      </c>
      <c r="P45" s="130">
        <f t="shared" si="0"/>
        <v>16846.8</v>
      </c>
      <c r="Q45" s="110"/>
      <c r="R45" s="110"/>
    </row>
    <row r="46" spans="1:18" ht="14.25">
      <c r="A46" s="110"/>
      <c r="B46" s="131" t="s">
        <v>716</v>
      </c>
      <c r="C46" s="132" t="s">
        <v>65</v>
      </c>
      <c r="D46" s="133">
        <v>1627.19</v>
      </c>
      <c r="E46" s="133">
        <v>1627.19</v>
      </c>
      <c r="F46" s="133">
        <v>1627.19</v>
      </c>
      <c r="G46" s="133">
        <v>1627.19</v>
      </c>
      <c r="H46" s="133">
        <v>1627.19</v>
      </c>
      <c r="I46" s="133">
        <v>1627.19</v>
      </c>
      <c r="J46" s="133">
        <v>1627.19</v>
      </c>
      <c r="K46" s="133">
        <v>1627.19</v>
      </c>
      <c r="L46" s="133">
        <v>1627.19</v>
      </c>
      <c r="M46" s="133">
        <v>1627.19</v>
      </c>
      <c r="N46" s="133">
        <v>1627.19</v>
      </c>
      <c r="O46" s="133">
        <v>1627.19</v>
      </c>
      <c r="P46" s="130">
        <f t="shared" si="0"/>
        <v>19526.280000000002</v>
      </c>
      <c r="Q46" s="110"/>
      <c r="R46" s="110"/>
    </row>
    <row r="47" spans="1:18" ht="14.25">
      <c r="A47" s="110"/>
      <c r="B47" s="131" t="s">
        <v>717</v>
      </c>
      <c r="C47" s="132" t="s">
        <v>66</v>
      </c>
      <c r="D47" s="133">
        <v>2093.29</v>
      </c>
      <c r="E47" s="133">
        <v>2093.29</v>
      </c>
      <c r="F47" s="133">
        <v>2093.29</v>
      </c>
      <c r="G47" s="133">
        <v>2093.29</v>
      </c>
      <c r="H47" s="133">
        <v>2093.29</v>
      </c>
      <c r="I47" s="133">
        <v>2093.29</v>
      </c>
      <c r="J47" s="133">
        <v>2093.29</v>
      </c>
      <c r="K47" s="133">
        <v>2093.29</v>
      </c>
      <c r="L47" s="133">
        <v>2093.29</v>
      </c>
      <c r="M47" s="133">
        <v>2093.29</v>
      </c>
      <c r="N47" s="133">
        <v>2093.29</v>
      </c>
      <c r="O47" s="133">
        <v>2093.29</v>
      </c>
      <c r="P47" s="130">
        <f t="shared" si="0"/>
        <v>25119.480000000007</v>
      </c>
      <c r="Q47" s="110"/>
      <c r="R47" s="110"/>
    </row>
    <row r="48" spans="1:18" ht="14.25">
      <c r="A48" s="110"/>
      <c r="B48" s="131" t="s">
        <v>718</v>
      </c>
      <c r="C48" s="132" t="s">
        <v>67</v>
      </c>
      <c r="D48" s="133">
        <v>2054.22</v>
      </c>
      <c r="E48" s="133">
        <v>2054.22</v>
      </c>
      <c r="F48" s="133">
        <v>2054.22</v>
      </c>
      <c r="G48" s="133">
        <v>2054.22</v>
      </c>
      <c r="H48" s="133">
        <v>2054.22</v>
      </c>
      <c r="I48" s="133">
        <v>2054.22</v>
      </c>
      <c r="J48" s="133">
        <v>2054.22</v>
      </c>
      <c r="K48" s="133">
        <v>2054.22</v>
      </c>
      <c r="L48" s="133">
        <v>2054.22</v>
      </c>
      <c r="M48" s="133">
        <v>2054.22</v>
      </c>
      <c r="N48" s="133">
        <v>2054.22</v>
      </c>
      <c r="O48" s="133">
        <v>2054.22</v>
      </c>
      <c r="P48" s="130">
        <f t="shared" si="0"/>
        <v>24650.640000000003</v>
      </c>
      <c r="Q48" s="110"/>
      <c r="R48" s="110"/>
    </row>
    <row r="49" spans="1:18" ht="14.25">
      <c r="A49" s="110"/>
      <c r="B49" s="131" t="s">
        <v>719</v>
      </c>
      <c r="C49" s="132" t="s">
        <v>68</v>
      </c>
      <c r="D49" s="133">
        <v>1032.69</v>
      </c>
      <c r="E49" s="133">
        <v>1032.69</v>
      </c>
      <c r="F49" s="133">
        <v>1032.69</v>
      </c>
      <c r="G49" s="133">
        <v>1032.69</v>
      </c>
      <c r="H49" s="133">
        <v>1032.69</v>
      </c>
      <c r="I49" s="133">
        <v>1032.69</v>
      </c>
      <c r="J49" s="133">
        <v>1032.69</v>
      </c>
      <c r="K49" s="133">
        <v>1032.69</v>
      </c>
      <c r="L49" s="133">
        <v>1032.69</v>
      </c>
      <c r="M49" s="133">
        <v>1032.69</v>
      </c>
      <c r="N49" s="133">
        <v>1032.69</v>
      </c>
      <c r="O49" s="133">
        <v>1032.69</v>
      </c>
      <c r="P49" s="130">
        <f t="shared" si="0"/>
        <v>12392.280000000004</v>
      </c>
      <c r="Q49" s="110"/>
      <c r="R49" s="110"/>
    </row>
    <row r="50" spans="1:18" ht="14.25">
      <c r="A50" s="110"/>
      <c r="B50" s="131" t="s">
        <v>720</v>
      </c>
      <c r="C50" s="132" t="s">
        <v>69</v>
      </c>
      <c r="D50" s="133">
        <v>1409.48</v>
      </c>
      <c r="E50" s="133">
        <v>1409.48</v>
      </c>
      <c r="F50" s="133">
        <v>1409.48</v>
      </c>
      <c r="G50" s="133">
        <v>1409.48</v>
      </c>
      <c r="H50" s="133">
        <v>1409.48</v>
      </c>
      <c r="I50" s="133">
        <v>1409.48</v>
      </c>
      <c r="J50" s="133">
        <v>1409.48</v>
      </c>
      <c r="K50" s="133">
        <v>1409.48</v>
      </c>
      <c r="L50" s="133">
        <v>1409.48</v>
      </c>
      <c r="M50" s="133">
        <v>1409.48</v>
      </c>
      <c r="N50" s="133">
        <v>1409.48</v>
      </c>
      <c r="O50" s="133">
        <v>1409.48</v>
      </c>
      <c r="P50" s="130">
        <f t="shared" si="0"/>
        <v>16913.76</v>
      </c>
      <c r="Q50" s="110"/>
      <c r="R50" s="110"/>
    </row>
    <row r="51" spans="1:18" ht="14.25">
      <c r="A51" s="110"/>
      <c r="B51" s="131" t="s">
        <v>721</v>
      </c>
      <c r="C51" s="132" t="s">
        <v>70</v>
      </c>
      <c r="D51" s="133">
        <v>1621.6</v>
      </c>
      <c r="E51" s="133">
        <v>1621.6</v>
      </c>
      <c r="F51" s="133">
        <v>1621.6</v>
      </c>
      <c r="G51" s="133">
        <v>1621.6</v>
      </c>
      <c r="H51" s="133">
        <v>1621.6</v>
      </c>
      <c r="I51" s="133">
        <v>1621.6</v>
      </c>
      <c r="J51" s="133">
        <v>1621.6</v>
      </c>
      <c r="K51" s="133">
        <v>1621.6</v>
      </c>
      <c r="L51" s="133">
        <v>1621.6</v>
      </c>
      <c r="M51" s="133">
        <v>1621.6</v>
      </c>
      <c r="N51" s="133">
        <v>1621.6</v>
      </c>
      <c r="O51" s="133">
        <v>1621.6</v>
      </c>
      <c r="P51" s="130">
        <f t="shared" si="0"/>
        <v>19459.2</v>
      </c>
      <c r="Q51" s="110"/>
      <c r="R51" s="110"/>
    </row>
    <row r="52" spans="1:18" ht="14.25">
      <c r="A52" s="110"/>
      <c r="B52" s="131" t="s">
        <v>722</v>
      </c>
      <c r="C52" s="132" t="s">
        <v>71</v>
      </c>
      <c r="D52" s="133">
        <v>2098.87</v>
      </c>
      <c r="E52" s="133">
        <v>2098.87</v>
      </c>
      <c r="F52" s="133">
        <v>2098.87</v>
      </c>
      <c r="G52" s="133">
        <v>2098.87</v>
      </c>
      <c r="H52" s="133">
        <v>2098.87</v>
      </c>
      <c r="I52" s="133">
        <v>2098.87</v>
      </c>
      <c r="J52" s="133">
        <v>2098.87</v>
      </c>
      <c r="K52" s="133">
        <v>2098.87</v>
      </c>
      <c r="L52" s="133">
        <v>2098.87</v>
      </c>
      <c r="M52" s="133">
        <v>2098.87</v>
      </c>
      <c r="N52" s="133">
        <v>2098.87</v>
      </c>
      <c r="O52" s="133">
        <v>2098.87</v>
      </c>
      <c r="P52" s="130">
        <f t="shared" si="0"/>
        <v>25186.43999999999</v>
      </c>
      <c r="Q52" s="110"/>
      <c r="R52" s="110"/>
    </row>
    <row r="53" spans="1:18" ht="14.25">
      <c r="A53" s="110"/>
      <c r="B53" s="131" t="s">
        <v>723</v>
      </c>
      <c r="C53" s="132" t="s">
        <v>72</v>
      </c>
      <c r="D53" s="133">
        <v>1032.69</v>
      </c>
      <c r="E53" s="133">
        <v>1032.69</v>
      </c>
      <c r="F53" s="133">
        <v>1032.69</v>
      </c>
      <c r="G53" s="133">
        <v>1032.69</v>
      </c>
      <c r="H53" s="133">
        <v>1032.69</v>
      </c>
      <c r="I53" s="133">
        <v>1032.69</v>
      </c>
      <c r="J53" s="133">
        <v>1032.69</v>
      </c>
      <c r="K53" s="133">
        <v>1032.69</v>
      </c>
      <c r="L53" s="133">
        <v>1032.69</v>
      </c>
      <c r="M53" s="133">
        <v>1032.69</v>
      </c>
      <c r="N53" s="133">
        <v>1032.69</v>
      </c>
      <c r="O53" s="133">
        <v>1032.69</v>
      </c>
      <c r="P53" s="130">
        <f t="shared" si="0"/>
        <v>12392.280000000004</v>
      </c>
      <c r="Q53" s="110"/>
      <c r="R53" s="110"/>
    </row>
    <row r="54" spans="1:18" ht="14.25">
      <c r="A54" s="110"/>
      <c r="B54" s="131" t="s">
        <v>724</v>
      </c>
      <c r="C54" s="132" t="s">
        <v>73</v>
      </c>
      <c r="D54" s="133">
        <v>1387.15</v>
      </c>
      <c r="E54" s="133">
        <v>1387.15</v>
      </c>
      <c r="F54" s="133">
        <v>1387.15</v>
      </c>
      <c r="G54" s="133">
        <v>1387.15</v>
      </c>
      <c r="H54" s="133">
        <v>1387.15</v>
      </c>
      <c r="I54" s="133">
        <v>1387.15</v>
      </c>
      <c r="J54" s="133">
        <v>1387.15</v>
      </c>
      <c r="K54" s="133">
        <v>1387.15</v>
      </c>
      <c r="L54" s="133">
        <v>1387.15</v>
      </c>
      <c r="M54" s="133">
        <v>1387.15</v>
      </c>
      <c r="N54" s="133">
        <v>1387.15</v>
      </c>
      <c r="O54" s="133">
        <v>1387.15</v>
      </c>
      <c r="P54" s="130">
        <f t="shared" si="0"/>
        <v>16645.8</v>
      </c>
      <c r="Q54" s="110"/>
      <c r="R54" s="110"/>
    </row>
    <row r="55" spans="1:18" ht="14.25">
      <c r="A55" s="110"/>
      <c r="B55" s="131" t="s">
        <v>725</v>
      </c>
      <c r="C55" s="132" t="s">
        <v>74</v>
      </c>
      <c r="D55" s="133">
        <v>1627.19</v>
      </c>
      <c r="E55" s="133">
        <v>1104.16</v>
      </c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0">
        <f t="shared" si="0"/>
        <v>2731.3500000000004</v>
      </c>
      <c r="Q55" s="110"/>
      <c r="R55" s="110"/>
    </row>
    <row r="56" spans="1:18" ht="14.25">
      <c r="A56" s="110"/>
      <c r="B56" s="131" t="s">
        <v>726</v>
      </c>
      <c r="C56" s="132" t="s">
        <v>74</v>
      </c>
      <c r="D56" s="135"/>
      <c r="E56" s="134">
        <v>523.03</v>
      </c>
      <c r="F56" s="133">
        <v>1627.19</v>
      </c>
      <c r="G56" s="133">
        <v>1627.19</v>
      </c>
      <c r="H56" s="133">
        <v>1627.18</v>
      </c>
      <c r="I56" s="133">
        <v>1627.19</v>
      </c>
      <c r="J56" s="133">
        <v>1627.19</v>
      </c>
      <c r="K56" s="133">
        <v>1627.19</v>
      </c>
      <c r="L56" s="133">
        <v>1627.19</v>
      </c>
      <c r="M56" s="133">
        <v>1627.19</v>
      </c>
      <c r="N56" s="133">
        <v>1627.19</v>
      </c>
      <c r="O56" s="133">
        <v>1627.19</v>
      </c>
      <c r="P56" s="130">
        <f t="shared" si="0"/>
        <v>16794.920000000002</v>
      </c>
      <c r="Q56" s="110"/>
      <c r="R56" s="110"/>
    </row>
    <row r="57" spans="1:18" ht="14.25">
      <c r="A57" s="110"/>
      <c r="B57" s="131" t="s">
        <v>727</v>
      </c>
      <c r="C57" s="132" t="s">
        <v>75</v>
      </c>
      <c r="D57" s="133">
        <v>2096.08</v>
      </c>
      <c r="E57" s="133">
        <v>2096.08</v>
      </c>
      <c r="F57" s="133">
        <v>2096.08</v>
      </c>
      <c r="G57" s="133">
        <v>2096.08</v>
      </c>
      <c r="H57" s="133">
        <v>2096.08</v>
      </c>
      <c r="I57" s="133">
        <v>2096.08</v>
      </c>
      <c r="J57" s="133">
        <v>2096.08</v>
      </c>
      <c r="K57" s="133">
        <v>2096.08</v>
      </c>
      <c r="L57" s="133">
        <v>2096.08</v>
      </c>
      <c r="M57" s="133">
        <v>2096.08</v>
      </c>
      <c r="N57" s="133">
        <v>2096.08</v>
      </c>
      <c r="O57" s="133">
        <v>2096.08</v>
      </c>
      <c r="P57" s="130">
        <f t="shared" si="0"/>
        <v>25152.960000000006</v>
      </c>
      <c r="Q57" s="110"/>
      <c r="R57" s="110"/>
    </row>
    <row r="58" spans="1:18" ht="14.25">
      <c r="A58" s="110"/>
      <c r="B58" s="131" t="s">
        <v>728</v>
      </c>
      <c r="C58" s="132" t="s">
        <v>76</v>
      </c>
      <c r="D58" s="133">
        <v>1038.27</v>
      </c>
      <c r="E58" s="133">
        <v>1038.27</v>
      </c>
      <c r="F58" s="133">
        <v>1038.27</v>
      </c>
      <c r="G58" s="133">
        <v>1038.27</v>
      </c>
      <c r="H58" s="133">
        <v>1038.27</v>
      </c>
      <c r="I58" s="133">
        <v>1038.27</v>
      </c>
      <c r="J58" s="133">
        <v>1038.27</v>
      </c>
      <c r="K58" s="133">
        <v>1038.27</v>
      </c>
      <c r="L58" s="133">
        <v>1038.27</v>
      </c>
      <c r="M58" s="133">
        <v>1038.27</v>
      </c>
      <c r="N58" s="133">
        <v>1038.27</v>
      </c>
      <c r="O58" s="133">
        <v>1038.27</v>
      </c>
      <c r="P58" s="130">
        <f t="shared" si="0"/>
        <v>12459.240000000003</v>
      </c>
      <c r="Q58" s="110"/>
      <c r="R58" s="110"/>
    </row>
    <row r="59" spans="1:18" ht="14.25">
      <c r="A59" s="110"/>
      <c r="B59" s="131" t="s">
        <v>729</v>
      </c>
      <c r="C59" s="132" t="s">
        <v>77</v>
      </c>
      <c r="D59" s="133">
        <v>1403.9</v>
      </c>
      <c r="E59" s="133">
        <v>1403.9</v>
      </c>
      <c r="F59" s="133">
        <v>1403.9</v>
      </c>
      <c r="G59" s="133">
        <v>1403.9</v>
      </c>
      <c r="H59" s="133">
        <v>1403.9</v>
      </c>
      <c r="I59" s="133">
        <v>1403.9</v>
      </c>
      <c r="J59" s="133">
        <v>1403.9</v>
      </c>
      <c r="K59" s="133">
        <v>1403.9</v>
      </c>
      <c r="L59" s="133">
        <v>1403.9</v>
      </c>
      <c r="M59" s="133">
        <v>1403.9</v>
      </c>
      <c r="N59" s="133">
        <v>1403.9</v>
      </c>
      <c r="O59" s="133">
        <v>1403.9</v>
      </c>
      <c r="P59" s="130">
        <f t="shared" si="0"/>
        <v>16846.8</v>
      </c>
      <c r="Q59" s="110"/>
      <c r="R59" s="110"/>
    </row>
    <row r="60" spans="1:18" ht="14.25">
      <c r="A60" s="110"/>
      <c r="B60" s="131" t="s">
        <v>730</v>
      </c>
      <c r="C60" s="132" t="s">
        <v>78</v>
      </c>
      <c r="D60" s="133">
        <v>1041.06</v>
      </c>
      <c r="E60" s="133">
        <v>1041.06</v>
      </c>
      <c r="F60" s="133">
        <v>1041.06</v>
      </c>
      <c r="G60" s="133">
        <v>1041.06</v>
      </c>
      <c r="H60" s="133">
        <v>1041.06</v>
      </c>
      <c r="I60" s="133">
        <v>1041.06</v>
      </c>
      <c r="J60" s="133">
        <v>1041.06</v>
      </c>
      <c r="K60" s="133">
        <v>1041.06</v>
      </c>
      <c r="L60" s="133">
        <v>1041.06</v>
      </c>
      <c r="M60" s="133">
        <v>1041.06</v>
      </c>
      <c r="N60" s="133">
        <v>1041.06</v>
      </c>
      <c r="O60" s="133">
        <v>1041.06</v>
      </c>
      <c r="P60" s="130">
        <f t="shared" si="0"/>
        <v>12492.719999999996</v>
      </c>
      <c r="Q60" s="110"/>
      <c r="R60" s="110"/>
    </row>
    <row r="61" spans="1:18" ht="14.25">
      <c r="A61" s="110"/>
      <c r="B61" s="131" t="s">
        <v>731</v>
      </c>
      <c r="C61" s="132" t="s">
        <v>79</v>
      </c>
      <c r="D61" s="133">
        <v>1629.98</v>
      </c>
      <c r="E61" s="133">
        <v>1629.98</v>
      </c>
      <c r="F61" s="133">
        <v>1629.98</v>
      </c>
      <c r="G61" s="133">
        <v>1629.98</v>
      </c>
      <c r="H61" s="133">
        <v>1629.98</v>
      </c>
      <c r="I61" s="133">
        <v>1629.98</v>
      </c>
      <c r="J61" s="133">
        <v>1629.98</v>
      </c>
      <c r="K61" s="133">
        <v>1629.98</v>
      </c>
      <c r="L61" s="133">
        <v>1629.98</v>
      </c>
      <c r="M61" s="133">
        <v>1629.98</v>
      </c>
      <c r="N61" s="133">
        <v>1629.98</v>
      </c>
      <c r="O61" s="133">
        <v>1629.98</v>
      </c>
      <c r="P61" s="130">
        <f t="shared" si="0"/>
        <v>19559.76</v>
      </c>
      <c r="Q61" s="110"/>
      <c r="R61" s="110"/>
    </row>
    <row r="62" spans="1:18" ht="14.25">
      <c r="A62" s="110"/>
      <c r="B62" s="131" t="s">
        <v>732</v>
      </c>
      <c r="C62" s="132" t="s">
        <v>80</v>
      </c>
      <c r="D62" s="133">
        <v>2090.5</v>
      </c>
      <c r="E62" s="133">
        <v>2090.5</v>
      </c>
      <c r="F62" s="133">
        <v>2090.5</v>
      </c>
      <c r="G62" s="133">
        <v>2090.5</v>
      </c>
      <c r="H62" s="133">
        <v>2090.5</v>
      </c>
      <c r="I62" s="133">
        <v>2090.5</v>
      </c>
      <c r="J62" s="133">
        <v>2090.5</v>
      </c>
      <c r="K62" s="133">
        <v>2090.5</v>
      </c>
      <c r="L62" s="133">
        <v>2090.5</v>
      </c>
      <c r="M62" s="133">
        <v>2090.5</v>
      </c>
      <c r="N62" s="133">
        <v>2090.5</v>
      </c>
      <c r="O62" s="133">
        <v>2090.5</v>
      </c>
      <c r="P62" s="130">
        <f t="shared" si="0"/>
        <v>25086</v>
      </c>
      <c r="Q62" s="110"/>
      <c r="R62" s="110"/>
    </row>
    <row r="63" spans="1:18" ht="14.25">
      <c r="A63" s="110"/>
      <c r="B63" s="131" t="s">
        <v>733</v>
      </c>
      <c r="C63" s="132" t="s">
        <v>81</v>
      </c>
      <c r="D63" s="133">
        <v>1041.06</v>
      </c>
      <c r="E63" s="133">
        <v>1041.06</v>
      </c>
      <c r="F63" s="133">
        <v>1041.06</v>
      </c>
      <c r="G63" s="133">
        <v>1041.06</v>
      </c>
      <c r="H63" s="133">
        <v>1041.06</v>
      </c>
      <c r="I63" s="133">
        <v>1041.06</v>
      </c>
      <c r="J63" s="133">
        <v>1041.06</v>
      </c>
      <c r="K63" s="133">
        <v>1041.06</v>
      </c>
      <c r="L63" s="133">
        <v>1041.06</v>
      </c>
      <c r="M63" s="133">
        <v>1041.06</v>
      </c>
      <c r="N63" s="133">
        <v>1041.06</v>
      </c>
      <c r="O63" s="133">
        <v>1041.06</v>
      </c>
      <c r="P63" s="130">
        <f t="shared" si="0"/>
        <v>12492.719999999996</v>
      </c>
      <c r="Q63" s="110"/>
      <c r="R63" s="110"/>
    </row>
    <row r="64" spans="1:18" ht="14.25">
      <c r="A64" s="110"/>
      <c r="B64" s="131" t="s">
        <v>734</v>
      </c>
      <c r="C64" s="132" t="s">
        <v>82</v>
      </c>
      <c r="D64" s="133">
        <v>1403.9</v>
      </c>
      <c r="E64" s="133">
        <v>1403.9</v>
      </c>
      <c r="F64" s="133">
        <v>1403.9</v>
      </c>
      <c r="G64" s="133">
        <v>1403.9</v>
      </c>
      <c r="H64" s="133">
        <v>1403.9</v>
      </c>
      <c r="I64" s="133">
        <v>1403.9</v>
      </c>
      <c r="J64" s="133">
        <v>1403.9</v>
      </c>
      <c r="K64" s="133">
        <v>1403.9</v>
      </c>
      <c r="L64" s="133">
        <v>1403.9</v>
      </c>
      <c r="M64" s="133">
        <v>1403.9</v>
      </c>
      <c r="N64" s="133">
        <v>1403.9</v>
      </c>
      <c r="O64" s="133">
        <v>1403.9</v>
      </c>
      <c r="P64" s="130">
        <f t="shared" si="0"/>
        <v>16846.8</v>
      </c>
      <c r="Q64" s="110"/>
      <c r="R64" s="110"/>
    </row>
    <row r="65" spans="1:18" ht="14.25">
      <c r="A65" s="110"/>
      <c r="B65" s="131" t="s">
        <v>735</v>
      </c>
      <c r="C65" s="132" t="s">
        <v>83</v>
      </c>
      <c r="D65" s="133">
        <v>1624.39</v>
      </c>
      <c r="E65" s="133">
        <v>1624.39</v>
      </c>
      <c r="F65" s="133">
        <v>1624.39</v>
      </c>
      <c r="G65" s="133">
        <v>1624.39</v>
      </c>
      <c r="H65" s="135"/>
      <c r="I65" s="135"/>
      <c r="J65" s="133">
        <v>3169.37</v>
      </c>
      <c r="K65" s="135"/>
      <c r="L65" s="135"/>
      <c r="M65" s="135"/>
      <c r="N65" s="135"/>
      <c r="O65" s="135"/>
      <c r="P65" s="130">
        <f t="shared" si="0"/>
        <v>9666.93</v>
      </c>
      <c r="Q65" s="110"/>
      <c r="R65" s="110"/>
    </row>
    <row r="66" spans="1:18" ht="14.25">
      <c r="A66" s="110"/>
      <c r="B66" s="131" t="s">
        <v>736</v>
      </c>
      <c r="C66" s="132" t="s">
        <v>83</v>
      </c>
      <c r="D66" s="135"/>
      <c r="E66" s="135"/>
      <c r="F66" s="135"/>
      <c r="G66" s="135"/>
      <c r="H66" s="133">
        <v>1624.39</v>
      </c>
      <c r="I66" s="133">
        <v>1624.39</v>
      </c>
      <c r="J66" s="133">
        <v>-1544.98</v>
      </c>
      <c r="K66" s="133">
        <v>1624.39</v>
      </c>
      <c r="L66" s="133">
        <v>1624.39</v>
      </c>
      <c r="M66" s="133">
        <v>1624.39</v>
      </c>
      <c r="N66" s="133">
        <v>1624.39</v>
      </c>
      <c r="O66" s="133">
        <v>1624.39</v>
      </c>
      <c r="P66" s="130">
        <f t="shared" si="0"/>
        <v>9825.75</v>
      </c>
      <c r="Q66" s="110"/>
      <c r="R66" s="110"/>
    </row>
    <row r="67" spans="1:18" ht="14.25">
      <c r="A67" s="110"/>
      <c r="B67" s="131" t="s">
        <v>737</v>
      </c>
      <c r="C67" s="132" t="s">
        <v>84</v>
      </c>
      <c r="D67" s="133">
        <v>2096.08</v>
      </c>
      <c r="E67" s="133">
        <v>2096.08</v>
      </c>
      <c r="F67" s="133">
        <v>2096.08</v>
      </c>
      <c r="G67" s="133">
        <v>2096.08</v>
      </c>
      <c r="H67" s="133">
        <v>2096.08</v>
      </c>
      <c r="I67" s="133">
        <v>2096.08</v>
      </c>
      <c r="J67" s="133">
        <v>2096.08</v>
      </c>
      <c r="K67" s="133">
        <v>2096.08</v>
      </c>
      <c r="L67" s="133">
        <v>2096.08</v>
      </c>
      <c r="M67" s="133">
        <v>2096.08</v>
      </c>
      <c r="N67" s="133">
        <v>2096.08</v>
      </c>
      <c r="O67" s="133">
        <v>2096.08</v>
      </c>
      <c r="P67" s="130">
        <f t="shared" si="0"/>
        <v>25152.960000000006</v>
      </c>
      <c r="Q67" s="110"/>
      <c r="R67" s="110"/>
    </row>
    <row r="68" spans="1:18" ht="14.25">
      <c r="A68" s="110"/>
      <c r="B68" s="131" t="s">
        <v>738</v>
      </c>
      <c r="C68" s="132" t="s">
        <v>85</v>
      </c>
      <c r="D68" s="133">
        <v>1043.85</v>
      </c>
      <c r="E68" s="133">
        <v>1043.85</v>
      </c>
      <c r="F68" s="133">
        <v>1043.85</v>
      </c>
      <c r="G68" s="133">
        <v>1043.85</v>
      </c>
      <c r="H68" s="133">
        <v>1043.85</v>
      </c>
      <c r="I68" s="133">
        <v>1043.85</v>
      </c>
      <c r="J68" s="133">
        <v>1043.85</v>
      </c>
      <c r="K68" s="133">
        <v>1043.85</v>
      </c>
      <c r="L68" s="133">
        <v>1043.85</v>
      </c>
      <c r="M68" s="133">
        <v>1043.85</v>
      </c>
      <c r="N68" s="133">
        <v>1043.85</v>
      </c>
      <c r="O68" s="133">
        <v>1043.85</v>
      </c>
      <c r="P68" s="130">
        <f t="shared" si="0"/>
        <v>12526.200000000003</v>
      </c>
      <c r="Q68" s="110"/>
      <c r="R68" s="110"/>
    </row>
    <row r="69" spans="1:18" ht="14.25">
      <c r="A69" s="110"/>
      <c r="B69" s="131" t="s">
        <v>739</v>
      </c>
      <c r="C69" s="132" t="s">
        <v>86</v>
      </c>
      <c r="D69" s="133">
        <v>1401.11</v>
      </c>
      <c r="E69" s="133">
        <v>1401.11</v>
      </c>
      <c r="F69" s="133">
        <v>1401.11</v>
      </c>
      <c r="G69" s="133">
        <v>1401.11</v>
      </c>
      <c r="H69" s="133">
        <v>1401.11</v>
      </c>
      <c r="I69" s="133">
        <v>1401.11</v>
      </c>
      <c r="J69" s="133">
        <v>1401.11</v>
      </c>
      <c r="K69" s="133">
        <v>1401.11</v>
      </c>
      <c r="L69" s="133">
        <v>1401.11</v>
      </c>
      <c r="M69" s="133">
        <v>1401.11</v>
      </c>
      <c r="N69" s="133">
        <v>1401.11</v>
      </c>
      <c r="O69" s="133">
        <v>1401.11</v>
      </c>
      <c r="P69" s="130">
        <f t="shared" si="0"/>
        <v>16813.320000000003</v>
      </c>
      <c r="Q69" s="110"/>
      <c r="R69" s="110"/>
    </row>
    <row r="70" spans="1:18" ht="14.25">
      <c r="A70" s="110"/>
      <c r="B70" s="131" t="s">
        <v>740</v>
      </c>
      <c r="C70" s="132" t="s">
        <v>87</v>
      </c>
      <c r="D70" s="133">
        <v>1627.19</v>
      </c>
      <c r="E70" s="133">
        <v>1627.19</v>
      </c>
      <c r="F70" s="133">
        <v>1627.19</v>
      </c>
      <c r="G70" s="133">
        <v>1627.19</v>
      </c>
      <c r="H70" s="133">
        <v>1627.19</v>
      </c>
      <c r="I70" s="133">
        <v>1627.19</v>
      </c>
      <c r="J70" s="133">
        <v>1627.19</v>
      </c>
      <c r="K70" s="133">
        <v>1627.19</v>
      </c>
      <c r="L70" s="133">
        <v>1627.19</v>
      </c>
      <c r="M70" s="133">
        <v>1627.19</v>
      </c>
      <c r="N70" s="133">
        <v>1627.19</v>
      </c>
      <c r="O70" s="133">
        <v>1627.19</v>
      </c>
      <c r="P70" s="130">
        <f t="shared" si="0"/>
        <v>19526.280000000002</v>
      </c>
      <c r="Q70" s="110"/>
      <c r="R70" s="110"/>
    </row>
    <row r="71" spans="1:18" ht="14.25">
      <c r="A71" s="110"/>
      <c r="B71" s="131" t="s">
        <v>741</v>
      </c>
      <c r="C71" s="132" t="s">
        <v>88</v>
      </c>
      <c r="D71" s="133">
        <v>2096.08</v>
      </c>
      <c r="E71" s="133">
        <v>2096.08</v>
      </c>
      <c r="F71" s="133">
        <v>2096.08</v>
      </c>
      <c r="G71" s="133">
        <v>2096.08</v>
      </c>
      <c r="H71" s="133">
        <v>2096.08</v>
      </c>
      <c r="I71" s="133">
        <v>2096.08</v>
      </c>
      <c r="J71" s="133">
        <v>2096.08</v>
      </c>
      <c r="K71" s="133">
        <v>2096.08</v>
      </c>
      <c r="L71" s="133">
        <v>2096.08</v>
      </c>
      <c r="M71" s="133">
        <v>2096.08</v>
      </c>
      <c r="N71" s="133">
        <v>2096.08</v>
      </c>
      <c r="O71" s="133">
        <v>2096.08</v>
      </c>
      <c r="P71" s="130">
        <f t="shared" si="0"/>
        <v>25152.960000000006</v>
      </c>
      <c r="Q71" s="110"/>
      <c r="R71" s="110"/>
    </row>
    <row r="72" spans="1:18" ht="14.25">
      <c r="A72" s="110"/>
      <c r="B72" s="131" t="s">
        <v>742</v>
      </c>
      <c r="C72" s="132" t="s">
        <v>89</v>
      </c>
      <c r="D72" s="133">
        <v>1412.27</v>
      </c>
      <c r="E72" s="133">
        <v>1412.27</v>
      </c>
      <c r="F72" s="133">
        <v>1412.27</v>
      </c>
      <c r="G72" s="133">
        <v>1412.27</v>
      </c>
      <c r="H72" s="133">
        <v>1412.27</v>
      </c>
      <c r="I72" s="133">
        <v>1412.27</v>
      </c>
      <c r="J72" s="133">
        <v>1412.27</v>
      </c>
      <c r="K72" s="133">
        <v>1412.27</v>
      </c>
      <c r="L72" s="133">
        <v>1412.27</v>
      </c>
      <c r="M72" s="133">
        <v>1412.27</v>
      </c>
      <c r="N72" s="133">
        <v>1412.27</v>
      </c>
      <c r="O72" s="133">
        <v>1412.27</v>
      </c>
      <c r="P72" s="130">
        <f t="shared" si="0"/>
        <v>16947.24</v>
      </c>
      <c r="Q72" s="110"/>
      <c r="R72" s="110"/>
    </row>
    <row r="73" spans="1:18" ht="14.25">
      <c r="A73" s="110"/>
      <c r="B73" s="131" t="s">
        <v>743</v>
      </c>
      <c r="C73" s="132" t="s">
        <v>90</v>
      </c>
      <c r="D73" s="133">
        <v>1035.48</v>
      </c>
      <c r="E73" s="133">
        <v>1035.48</v>
      </c>
      <c r="F73" s="133">
        <v>1035.48</v>
      </c>
      <c r="G73" s="133">
        <v>1035.48</v>
      </c>
      <c r="H73" s="133">
        <v>1035.48</v>
      </c>
      <c r="I73" s="133">
        <v>1035.48</v>
      </c>
      <c r="J73" s="133">
        <v>1035.48</v>
      </c>
      <c r="K73" s="133">
        <v>1035.48</v>
      </c>
      <c r="L73" s="133">
        <v>1035.48</v>
      </c>
      <c r="M73" s="133">
        <v>1035.48</v>
      </c>
      <c r="N73" s="133">
        <v>1035.48</v>
      </c>
      <c r="O73" s="133">
        <v>1035.48</v>
      </c>
      <c r="P73" s="130">
        <f t="shared" si="0"/>
        <v>12425.759999999997</v>
      </c>
      <c r="Q73" s="110"/>
      <c r="R73" s="110"/>
    </row>
    <row r="74" spans="1:18" ht="14.25">
      <c r="A74" s="110"/>
      <c r="B74" s="131" t="s">
        <v>744</v>
      </c>
      <c r="C74" s="132" t="s">
        <v>91</v>
      </c>
      <c r="D74" s="133">
        <v>1412.27</v>
      </c>
      <c r="E74" s="133">
        <v>1412.27</v>
      </c>
      <c r="F74" s="133">
        <v>1412.27</v>
      </c>
      <c r="G74" s="133">
        <v>1412.27</v>
      </c>
      <c r="H74" s="133">
        <v>1412.27</v>
      </c>
      <c r="I74" s="133">
        <v>1412.27</v>
      </c>
      <c r="J74" s="133">
        <v>1412.27</v>
      </c>
      <c r="K74" s="133">
        <v>1412.27</v>
      </c>
      <c r="L74" s="133">
        <v>1412.27</v>
      </c>
      <c r="M74" s="133">
        <v>1412.27</v>
      </c>
      <c r="N74" s="133">
        <v>1412.27</v>
      </c>
      <c r="O74" s="133">
        <v>1412.27</v>
      </c>
      <c r="P74" s="130">
        <f t="shared" si="0"/>
        <v>16947.24</v>
      </c>
      <c r="Q74" s="110"/>
      <c r="R74" s="110"/>
    </row>
    <row r="75" spans="1:18" ht="14.25">
      <c r="A75" s="110"/>
      <c r="B75" s="131" t="s">
        <v>745</v>
      </c>
      <c r="C75" s="132" t="s">
        <v>92</v>
      </c>
      <c r="D75" s="133">
        <v>1624.39</v>
      </c>
      <c r="E75" s="133">
        <v>1624.39</v>
      </c>
      <c r="F75" s="133">
        <v>1624.39</v>
      </c>
      <c r="G75" s="133">
        <v>1624.39</v>
      </c>
      <c r="H75" s="133">
        <v>1624.39</v>
      </c>
      <c r="I75" s="133">
        <v>1624.39</v>
      </c>
      <c r="J75" s="133">
        <v>1624.39</v>
      </c>
      <c r="K75" s="133">
        <v>1624.39</v>
      </c>
      <c r="L75" s="133">
        <v>1624.39</v>
      </c>
      <c r="M75" s="133">
        <v>1624.39</v>
      </c>
      <c r="N75" s="133">
        <v>1624.39</v>
      </c>
      <c r="O75" s="133">
        <v>1624.39</v>
      </c>
      <c r="P75" s="130">
        <f aca="true" t="shared" si="1" ref="P75:P138">SUM(D75:O75)</f>
        <v>19492.679999999997</v>
      </c>
      <c r="Q75" s="110"/>
      <c r="R75" s="110"/>
    </row>
    <row r="76" spans="1:18" ht="14.25">
      <c r="A76" s="110"/>
      <c r="B76" s="131" t="s">
        <v>746</v>
      </c>
      <c r="C76" s="132" t="s">
        <v>93</v>
      </c>
      <c r="D76" s="133">
        <v>2098.87</v>
      </c>
      <c r="E76" s="133">
        <v>2098.87</v>
      </c>
      <c r="F76" s="133">
        <v>2098.87</v>
      </c>
      <c r="G76" s="133">
        <v>2098.87</v>
      </c>
      <c r="H76" s="133">
        <v>2098.87</v>
      </c>
      <c r="I76" s="133">
        <v>2098.87</v>
      </c>
      <c r="J76" s="133">
        <v>2098.87</v>
      </c>
      <c r="K76" s="133">
        <v>2098.87</v>
      </c>
      <c r="L76" s="133">
        <v>2098.87</v>
      </c>
      <c r="M76" s="133">
        <v>2098.87</v>
      </c>
      <c r="N76" s="133">
        <v>2098.87</v>
      </c>
      <c r="O76" s="133">
        <v>2098.87</v>
      </c>
      <c r="P76" s="130">
        <f t="shared" si="1"/>
        <v>25186.43999999999</v>
      </c>
      <c r="Q76" s="110"/>
      <c r="R76" s="110"/>
    </row>
    <row r="77" spans="1:18" ht="14.25">
      <c r="A77" s="110"/>
      <c r="B77" s="131" t="s">
        <v>747</v>
      </c>
      <c r="C77" s="132" t="s">
        <v>94</v>
      </c>
      <c r="D77" s="133">
        <v>1032.69</v>
      </c>
      <c r="E77" s="133">
        <v>1032.69</v>
      </c>
      <c r="F77" s="133">
        <v>1032.69</v>
      </c>
      <c r="G77" s="133">
        <v>1032.69</v>
      </c>
      <c r="H77" s="133">
        <v>1032.69</v>
      </c>
      <c r="I77" s="133">
        <v>1032.69</v>
      </c>
      <c r="J77" s="133">
        <v>1032.69</v>
      </c>
      <c r="K77" s="133">
        <v>1032.69</v>
      </c>
      <c r="L77" s="133">
        <v>1032.69</v>
      </c>
      <c r="M77" s="133">
        <v>1032.69</v>
      </c>
      <c r="N77" s="133">
        <v>1032.69</v>
      </c>
      <c r="O77" s="133">
        <v>1032.69</v>
      </c>
      <c r="P77" s="130">
        <f t="shared" si="1"/>
        <v>12392.280000000004</v>
      </c>
      <c r="Q77" s="110"/>
      <c r="R77" s="110"/>
    </row>
    <row r="78" spans="1:18" ht="14.25">
      <c r="A78" s="110"/>
      <c r="B78" s="131" t="s">
        <v>748</v>
      </c>
      <c r="C78" s="132" t="s">
        <v>95</v>
      </c>
      <c r="D78" s="133">
        <v>1389.95</v>
      </c>
      <c r="E78" s="133">
        <v>1389.95</v>
      </c>
      <c r="F78" s="133">
        <v>1389.95</v>
      </c>
      <c r="G78" s="134">
        <v>602.31</v>
      </c>
      <c r="H78" s="135"/>
      <c r="I78" s="135"/>
      <c r="J78" s="135"/>
      <c r="K78" s="135"/>
      <c r="L78" s="135"/>
      <c r="M78" s="135"/>
      <c r="N78" s="135"/>
      <c r="O78" s="135"/>
      <c r="P78" s="130">
        <f t="shared" si="1"/>
        <v>4772.16</v>
      </c>
      <c r="Q78" s="110"/>
      <c r="R78" s="110"/>
    </row>
    <row r="79" spans="1:18" ht="14.25">
      <c r="A79" s="110"/>
      <c r="B79" s="131" t="s">
        <v>749</v>
      </c>
      <c r="C79" s="132" t="s">
        <v>95</v>
      </c>
      <c r="D79" s="135"/>
      <c r="E79" s="135"/>
      <c r="F79" s="135"/>
      <c r="G79" s="134">
        <v>787.64</v>
      </c>
      <c r="H79" s="133">
        <v>1389.95</v>
      </c>
      <c r="I79" s="133">
        <v>1389.95</v>
      </c>
      <c r="J79" s="133">
        <v>1389.95</v>
      </c>
      <c r="K79" s="133">
        <v>1389.95</v>
      </c>
      <c r="L79" s="133">
        <v>1389.95</v>
      </c>
      <c r="M79" s="133">
        <v>1389.95</v>
      </c>
      <c r="N79" s="133">
        <v>1389.95</v>
      </c>
      <c r="O79" s="133">
        <v>1389.95</v>
      </c>
      <c r="P79" s="130">
        <f t="shared" si="1"/>
        <v>11907.240000000002</v>
      </c>
      <c r="Q79" s="110"/>
      <c r="R79" s="110"/>
    </row>
    <row r="80" spans="1:18" ht="14.25">
      <c r="A80" s="110"/>
      <c r="B80" s="131" t="s">
        <v>750</v>
      </c>
      <c r="C80" s="132" t="s">
        <v>96</v>
      </c>
      <c r="D80" s="133">
        <v>1635.56</v>
      </c>
      <c r="E80" s="133">
        <v>1635.56</v>
      </c>
      <c r="F80" s="133">
        <v>1635.56</v>
      </c>
      <c r="G80" s="133">
        <v>1635.56</v>
      </c>
      <c r="H80" s="133">
        <v>1635.56</v>
      </c>
      <c r="I80" s="133">
        <v>1635.56</v>
      </c>
      <c r="J80" s="133">
        <v>1635.56</v>
      </c>
      <c r="K80" s="133">
        <v>1635.56</v>
      </c>
      <c r="L80" s="133">
        <v>1635.56</v>
      </c>
      <c r="M80" s="133">
        <v>1635.56</v>
      </c>
      <c r="N80" s="133">
        <v>1635.56</v>
      </c>
      <c r="O80" s="133">
        <v>1635.56</v>
      </c>
      <c r="P80" s="130">
        <f t="shared" si="1"/>
        <v>19626.719999999998</v>
      </c>
      <c r="Q80" s="110"/>
      <c r="R80" s="110"/>
    </row>
    <row r="81" spans="1:18" ht="14.25">
      <c r="A81" s="110"/>
      <c r="B81" s="131" t="s">
        <v>751</v>
      </c>
      <c r="C81" s="132" t="s">
        <v>97</v>
      </c>
      <c r="D81" s="133">
        <v>1669.05</v>
      </c>
      <c r="E81" s="133">
        <v>1669.05</v>
      </c>
      <c r="F81" s="133">
        <v>1669.05</v>
      </c>
      <c r="G81" s="133">
        <v>1669.05</v>
      </c>
      <c r="H81" s="133">
        <v>1669.05</v>
      </c>
      <c r="I81" s="133">
        <v>1669.05</v>
      </c>
      <c r="J81" s="133">
        <v>1669.05</v>
      </c>
      <c r="K81" s="133">
        <v>1669.05</v>
      </c>
      <c r="L81" s="133">
        <v>1669.05</v>
      </c>
      <c r="M81" s="133">
        <v>1669.05</v>
      </c>
      <c r="N81" s="133">
        <v>1669.05</v>
      </c>
      <c r="O81" s="133">
        <v>1669.05</v>
      </c>
      <c r="P81" s="130">
        <f t="shared" si="1"/>
        <v>20028.599999999995</v>
      </c>
      <c r="Q81" s="110"/>
      <c r="R81" s="110"/>
    </row>
    <row r="82" spans="1:18" ht="14.25">
      <c r="A82" s="110"/>
      <c r="B82" s="131" t="s">
        <v>752</v>
      </c>
      <c r="C82" s="132" t="s">
        <v>98</v>
      </c>
      <c r="D82" s="133">
        <v>2051.43</v>
      </c>
      <c r="E82" s="133">
        <v>2051.43</v>
      </c>
      <c r="F82" s="133">
        <v>2051.43</v>
      </c>
      <c r="G82" s="133">
        <v>2051.43</v>
      </c>
      <c r="H82" s="133">
        <v>2051.43</v>
      </c>
      <c r="I82" s="133">
        <v>2051.43</v>
      </c>
      <c r="J82" s="133">
        <v>2051.43</v>
      </c>
      <c r="K82" s="133">
        <v>2051.43</v>
      </c>
      <c r="L82" s="133">
        <v>2051.43</v>
      </c>
      <c r="M82" s="133">
        <v>2051.43</v>
      </c>
      <c r="N82" s="133">
        <v>2051.43</v>
      </c>
      <c r="O82" s="133">
        <v>2051.43</v>
      </c>
      <c r="P82" s="130">
        <f t="shared" si="1"/>
        <v>24617.16</v>
      </c>
      <c r="Q82" s="110"/>
      <c r="R82" s="110"/>
    </row>
    <row r="83" spans="1:18" ht="14.25">
      <c r="A83" s="110"/>
      <c r="B83" s="131" t="s">
        <v>753</v>
      </c>
      <c r="C83" s="132" t="s">
        <v>99</v>
      </c>
      <c r="D83" s="133">
        <v>1038.27</v>
      </c>
      <c r="E83" s="133">
        <v>1038.27</v>
      </c>
      <c r="F83" s="133">
        <v>1038.27</v>
      </c>
      <c r="G83" s="133">
        <v>1038.27</v>
      </c>
      <c r="H83" s="133">
        <v>1038.27</v>
      </c>
      <c r="I83" s="133">
        <v>1038.27</v>
      </c>
      <c r="J83" s="133">
        <v>1038.27</v>
      </c>
      <c r="K83" s="133">
        <v>1038.27</v>
      </c>
      <c r="L83" s="133">
        <v>1038.27</v>
      </c>
      <c r="M83" s="133">
        <v>1038.27</v>
      </c>
      <c r="N83" s="133">
        <v>1038.27</v>
      </c>
      <c r="O83" s="133">
        <v>1038.27</v>
      </c>
      <c r="P83" s="130">
        <f t="shared" si="1"/>
        <v>12459.240000000003</v>
      </c>
      <c r="Q83" s="110"/>
      <c r="R83" s="110"/>
    </row>
    <row r="84" spans="1:18" ht="14.25">
      <c r="A84" s="110"/>
      <c r="B84" s="131" t="s">
        <v>754</v>
      </c>
      <c r="C84" s="132" t="s">
        <v>100</v>
      </c>
      <c r="D84" s="133">
        <v>1417.86</v>
      </c>
      <c r="E84" s="133">
        <v>1417.86</v>
      </c>
      <c r="F84" s="133">
        <v>1417.86</v>
      </c>
      <c r="G84" s="133">
        <v>1417.86</v>
      </c>
      <c r="H84" s="133">
        <v>1417.86</v>
      </c>
      <c r="I84" s="133">
        <v>1417.86</v>
      </c>
      <c r="J84" s="133">
        <v>1417.86</v>
      </c>
      <c r="K84" s="133">
        <v>1417.86</v>
      </c>
      <c r="L84" s="133">
        <v>1417.86</v>
      </c>
      <c r="M84" s="133">
        <v>1417.86</v>
      </c>
      <c r="N84" s="133">
        <v>1417.86</v>
      </c>
      <c r="O84" s="133">
        <v>1417.86</v>
      </c>
      <c r="P84" s="130">
        <f t="shared" si="1"/>
        <v>17014.320000000003</v>
      </c>
      <c r="Q84" s="110"/>
      <c r="R84" s="110"/>
    </row>
    <row r="85" spans="1:18" ht="14.25">
      <c r="A85" s="110"/>
      <c r="B85" s="131" t="s">
        <v>755</v>
      </c>
      <c r="C85" s="132" t="s">
        <v>101</v>
      </c>
      <c r="D85" s="133">
        <v>1041.06</v>
      </c>
      <c r="E85" s="133">
        <v>1041.06</v>
      </c>
      <c r="F85" s="133">
        <v>1041.06</v>
      </c>
      <c r="G85" s="133">
        <v>1041.06</v>
      </c>
      <c r="H85" s="133">
        <v>1041.06</v>
      </c>
      <c r="I85" s="133">
        <v>1041.06</v>
      </c>
      <c r="J85" s="133">
        <v>1041.06</v>
      </c>
      <c r="K85" s="133">
        <v>1041.06</v>
      </c>
      <c r="L85" s="133">
        <v>1041.06</v>
      </c>
      <c r="M85" s="133">
        <v>1041.06</v>
      </c>
      <c r="N85" s="133">
        <v>1041.06</v>
      </c>
      <c r="O85" s="133">
        <v>1041.06</v>
      </c>
      <c r="P85" s="130">
        <f t="shared" si="1"/>
        <v>12492.719999999996</v>
      </c>
      <c r="Q85" s="110"/>
      <c r="R85" s="110"/>
    </row>
    <row r="86" spans="1:18" ht="14.25">
      <c r="A86" s="110"/>
      <c r="B86" s="131" t="s">
        <v>756</v>
      </c>
      <c r="C86" s="132" t="s">
        <v>102</v>
      </c>
      <c r="D86" s="133">
        <v>1669.05</v>
      </c>
      <c r="E86" s="133">
        <v>1669.05</v>
      </c>
      <c r="F86" s="133">
        <v>1669.05</v>
      </c>
      <c r="G86" s="133">
        <v>1669.05</v>
      </c>
      <c r="H86" s="133">
        <v>1669.05</v>
      </c>
      <c r="I86" s="133">
        <v>1669.05</v>
      </c>
      <c r="J86" s="133">
        <v>1669.05</v>
      </c>
      <c r="K86" s="133">
        <v>1669.05</v>
      </c>
      <c r="L86" s="133">
        <v>1669.05</v>
      </c>
      <c r="M86" s="133">
        <v>1669.05</v>
      </c>
      <c r="N86" s="133">
        <v>1669.05</v>
      </c>
      <c r="O86" s="133">
        <v>1669.05</v>
      </c>
      <c r="P86" s="130">
        <f t="shared" si="1"/>
        <v>20028.599999999995</v>
      </c>
      <c r="Q86" s="110"/>
      <c r="R86" s="110"/>
    </row>
    <row r="87" spans="1:18" ht="14.25">
      <c r="A87" s="110"/>
      <c r="B87" s="131" t="s">
        <v>757</v>
      </c>
      <c r="C87" s="132" t="s">
        <v>103</v>
      </c>
      <c r="D87" s="133">
        <v>2040.26</v>
      </c>
      <c r="E87" s="133">
        <v>2040.26</v>
      </c>
      <c r="F87" s="133">
        <v>2040.26</v>
      </c>
      <c r="G87" s="133">
        <v>2040.26</v>
      </c>
      <c r="H87" s="133">
        <v>2040.26</v>
      </c>
      <c r="I87" s="133">
        <v>2040.26</v>
      </c>
      <c r="J87" s="133">
        <v>2040.26</v>
      </c>
      <c r="K87" s="133">
        <v>2040.26</v>
      </c>
      <c r="L87" s="133">
        <v>2040.26</v>
      </c>
      <c r="M87" s="133">
        <v>2040.26</v>
      </c>
      <c r="N87" s="133">
        <v>2040.26</v>
      </c>
      <c r="O87" s="133">
        <v>2040.26</v>
      </c>
      <c r="P87" s="130">
        <f t="shared" si="1"/>
        <v>24483.119999999995</v>
      </c>
      <c r="Q87" s="110"/>
      <c r="R87" s="110"/>
    </row>
    <row r="88" spans="1:18" ht="14.25">
      <c r="A88" s="110"/>
      <c r="B88" s="131" t="s">
        <v>758</v>
      </c>
      <c r="C88" s="132" t="s">
        <v>104</v>
      </c>
      <c r="D88" s="133">
        <v>1038.27</v>
      </c>
      <c r="E88" s="133">
        <v>1038.27</v>
      </c>
      <c r="F88" s="133">
        <v>1038.27</v>
      </c>
      <c r="G88" s="133">
        <v>1038.27</v>
      </c>
      <c r="H88" s="133">
        <v>1038.27</v>
      </c>
      <c r="I88" s="133">
        <v>1038.27</v>
      </c>
      <c r="J88" s="133">
        <v>1038.27</v>
      </c>
      <c r="K88" s="133">
        <v>1038.27</v>
      </c>
      <c r="L88" s="133">
        <v>1038.27</v>
      </c>
      <c r="M88" s="133">
        <v>1038.27</v>
      </c>
      <c r="N88" s="133">
        <v>1038.27</v>
      </c>
      <c r="O88" s="133">
        <v>1038.27</v>
      </c>
      <c r="P88" s="130">
        <f t="shared" si="1"/>
        <v>12459.240000000003</v>
      </c>
      <c r="Q88" s="110"/>
      <c r="R88" s="110"/>
    </row>
    <row r="89" spans="1:18" ht="14.25">
      <c r="A89" s="110"/>
      <c r="B89" s="131" t="s">
        <v>759</v>
      </c>
      <c r="C89" s="132" t="s">
        <v>105</v>
      </c>
      <c r="D89" s="133">
        <v>1412.27</v>
      </c>
      <c r="E89" s="133">
        <v>1412.27</v>
      </c>
      <c r="F89" s="133">
        <v>1412.27</v>
      </c>
      <c r="G89" s="133">
        <v>1412.27</v>
      </c>
      <c r="H89" s="133">
        <v>1412.27</v>
      </c>
      <c r="I89" s="133">
        <v>1412.27</v>
      </c>
      <c r="J89" s="133">
        <v>1412.27</v>
      </c>
      <c r="K89" s="133">
        <v>1412.27</v>
      </c>
      <c r="L89" s="133">
        <v>1412.27</v>
      </c>
      <c r="M89" s="133">
        <v>1412.27</v>
      </c>
      <c r="N89" s="133">
        <v>1412.27</v>
      </c>
      <c r="O89" s="133">
        <v>1412.27</v>
      </c>
      <c r="P89" s="130">
        <f t="shared" si="1"/>
        <v>16947.24</v>
      </c>
      <c r="Q89" s="110"/>
      <c r="R89" s="110"/>
    </row>
    <row r="90" spans="1:18" ht="14.25">
      <c r="A90" s="110"/>
      <c r="B90" s="131" t="s">
        <v>760</v>
      </c>
      <c r="C90" s="132" t="s">
        <v>106</v>
      </c>
      <c r="D90" s="133">
        <v>1646.72</v>
      </c>
      <c r="E90" s="133">
        <v>1646.72</v>
      </c>
      <c r="F90" s="133">
        <v>1646.72</v>
      </c>
      <c r="G90" s="133">
        <v>1646.72</v>
      </c>
      <c r="H90" s="133">
        <v>1646.72</v>
      </c>
      <c r="I90" s="133">
        <v>1646.72</v>
      </c>
      <c r="J90" s="133">
        <v>1646.72</v>
      </c>
      <c r="K90" s="133">
        <v>1646.72</v>
      </c>
      <c r="L90" s="133">
        <v>1646.72</v>
      </c>
      <c r="M90" s="133">
        <v>1646.72</v>
      </c>
      <c r="N90" s="133">
        <v>1646.72</v>
      </c>
      <c r="O90" s="133">
        <v>1646.72</v>
      </c>
      <c r="P90" s="130">
        <f t="shared" si="1"/>
        <v>19760.64</v>
      </c>
      <c r="Q90" s="110"/>
      <c r="R90" s="110"/>
    </row>
    <row r="91" spans="1:18" ht="14.25">
      <c r="A91" s="110"/>
      <c r="B91" s="131" t="s">
        <v>761</v>
      </c>
      <c r="C91" s="132" t="s">
        <v>107</v>
      </c>
      <c r="D91" s="133">
        <v>2051.43</v>
      </c>
      <c r="E91" s="133">
        <v>2051.43</v>
      </c>
      <c r="F91" s="133">
        <v>2051.43</v>
      </c>
      <c r="G91" s="133">
        <v>2051.43</v>
      </c>
      <c r="H91" s="133">
        <v>2051.43</v>
      </c>
      <c r="I91" s="133">
        <v>2051.43</v>
      </c>
      <c r="J91" s="133">
        <v>2051.43</v>
      </c>
      <c r="K91" s="133">
        <v>2051.43</v>
      </c>
      <c r="L91" s="133">
        <v>2051.43</v>
      </c>
      <c r="M91" s="133">
        <v>2051.43</v>
      </c>
      <c r="N91" s="133">
        <v>2051.43</v>
      </c>
      <c r="O91" s="133">
        <v>2051.43</v>
      </c>
      <c r="P91" s="130">
        <f t="shared" si="1"/>
        <v>24617.16</v>
      </c>
      <c r="Q91" s="110"/>
      <c r="R91" s="110"/>
    </row>
    <row r="92" spans="1:18" ht="14.25">
      <c r="A92" s="110"/>
      <c r="B92" s="131" t="s">
        <v>762</v>
      </c>
      <c r="C92" s="132" t="s">
        <v>108</v>
      </c>
      <c r="D92" s="133">
        <v>1038.27</v>
      </c>
      <c r="E92" s="133">
        <v>1038.27</v>
      </c>
      <c r="F92" s="133">
        <v>1038.27</v>
      </c>
      <c r="G92" s="133">
        <v>1038.27</v>
      </c>
      <c r="H92" s="133">
        <v>1038.27</v>
      </c>
      <c r="I92" s="133">
        <v>1038.27</v>
      </c>
      <c r="J92" s="133">
        <v>1038.27</v>
      </c>
      <c r="K92" s="133">
        <v>1038.27</v>
      </c>
      <c r="L92" s="133">
        <v>1038.27</v>
      </c>
      <c r="M92" s="133">
        <v>1038.27</v>
      </c>
      <c r="N92" s="133">
        <v>1038.27</v>
      </c>
      <c r="O92" s="133">
        <v>1038.27</v>
      </c>
      <c r="P92" s="130">
        <f t="shared" si="1"/>
        <v>12459.240000000003</v>
      </c>
      <c r="Q92" s="110"/>
      <c r="R92" s="110"/>
    </row>
    <row r="93" spans="1:18" ht="14.25">
      <c r="A93" s="110"/>
      <c r="B93" s="131" t="s">
        <v>763</v>
      </c>
      <c r="C93" s="132" t="s">
        <v>109</v>
      </c>
      <c r="D93" s="133">
        <v>1403.9</v>
      </c>
      <c r="E93" s="133">
        <v>1403.9</v>
      </c>
      <c r="F93" s="133">
        <v>1403.9</v>
      </c>
      <c r="G93" s="133">
        <v>1403.9</v>
      </c>
      <c r="H93" s="133">
        <v>1403.9</v>
      </c>
      <c r="I93" s="133">
        <v>1403.9</v>
      </c>
      <c r="J93" s="133">
        <v>1403.9</v>
      </c>
      <c r="K93" s="133">
        <v>1403.9</v>
      </c>
      <c r="L93" s="133">
        <v>1403.9</v>
      </c>
      <c r="M93" s="133">
        <v>1403.9</v>
      </c>
      <c r="N93" s="133">
        <v>1403.9</v>
      </c>
      <c r="O93" s="133">
        <v>1403.9</v>
      </c>
      <c r="P93" s="130">
        <f t="shared" si="1"/>
        <v>16846.8</v>
      </c>
      <c r="Q93" s="110"/>
      <c r="R93" s="110"/>
    </row>
    <row r="94" spans="1:18" ht="14.25">
      <c r="A94" s="110"/>
      <c r="B94" s="131" t="s">
        <v>764</v>
      </c>
      <c r="C94" s="132" t="s">
        <v>110</v>
      </c>
      <c r="D94" s="133">
        <v>1663.47</v>
      </c>
      <c r="E94" s="133">
        <v>1663.47</v>
      </c>
      <c r="F94" s="133">
        <v>1663.47</v>
      </c>
      <c r="G94" s="133">
        <v>1663.47</v>
      </c>
      <c r="H94" s="133">
        <v>1663.47</v>
      </c>
      <c r="I94" s="133">
        <v>1663.47</v>
      </c>
      <c r="J94" s="133">
        <v>1663.47</v>
      </c>
      <c r="K94" s="133">
        <v>1663.47</v>
      </c>
      <c r="L94" s="133">
        <v>1663.47</v>
      </c>
      <c r="M94" s="133">
        <v>1663.47</v>
      </c>
      <c r="N94" s="133">
        <v>1663.47</v>
      </c>
      <c r="O94" s="133">
        <v>1663.47</v>
      </c>
      <c r="P94" s="130">
        <f t="shared" si="1"/>
        <v>19961.64</v>
      </c>
      <c r="Q94" s="110"/>
      <c r="R94" s="110"/>
    </row>
    <row r="95" spans="1:18" ht="14.25">
      <c r="A95" s="110"/>
      <c r="B95" s="131" t="s">
        <v>765</v>
      </c>
      <c r="C95" s="132" t="s">
        <v>111</v>
      </c>
      <c r="D95" s="133">
        <v>2054.22</v>
      </c>
      <c r="E95" s="133">
        <v>2054.22</v>
      </c>
      <c r="F95" s="133">
        <v>2054.22</v>
      </c>
      <c r="G95" s="133">
        <v>2054.22</v>
      </c>
      <c r="H95" s="133">
        <v>2054.22</v>
      </c>
      <c r="I95" s="133">
        <v>2054.22</v>
      </c>
      <c r="J95" s="133">
        <v>2054.22</v>
      </c>
      <c r="K95" s="133">
        <v>2054.22</v>
      </c>
      <c r="L95" s="133">
        <v>2054.22</v>
      </c>
      <c r="M95" s="133">
        <v>2054.22</v>
      </c>
      <c r="N95" s="133">
        <v>2054.22</v>
      </c>
      <c r="O95" s="133">
        <v>2054.22</v>
      </c>
      <c r="P95" s="130">
        <f t="shared" si="1"/>
        <v>24650.640000000003</v>
      </c>
      <c r="Q95" s="110"/>
      <c r="R95" s="110"/>
    </row>
    <row r="96" spans="1:18" ht="14.25">
      <c r="A96" s="110"/>
      <c r="B96" s="131" t="s">
        <v>766</v>
      </c>
      <c r="C96" s="132" t="s">
        <v>112</v>
      </c>
      <c r="D96" s="133">
        <v>1409.48</v>
      </c>
      <c r="E96" s="133">
        <v>1409.48</v>
      </c>
      <c r="F96" s="133">
        <v>1409.48</v>
      </c>
      <c r="G96" s="133">
        <v>1409.48</v>
      </c>
      <c r="H96" s="133">
        <v>1409.48</v>
      </c>
      <c r="I96" s="133">
        <v>1409.48</v>
      </c>
      <c r="J96" s="133">
        <v>1409.48</v>
      </c>
      <c r="K96" s="133">
        <v>1409.48</v>
      </c>
      <c r="L96" s="133">
        <v>1409.48</v>
      </c>
      <c r="M96" s="133">
        <v>1409.48</v>
      </c>
      <c r="N96" s="133">
        <v>1409.48</v>
      </c>
      <c r="O96" s="133">
        <v>1409.48</v>
      </c>
      <c r="P96" s="130">
        <f t="shared" si="1"/>
        <v>16913.76</v>
      </c>
      <c r="Q96" s="110"/>
      <c r="R96" s="110"/>
    </row>
    <row r="97" spans="1:18" ht="14.25">
      <c r="A97" s="110"/>
      <c r="B97" s="131" t="s">
        <v>767</v>
      </c>
      <c r="C97" s="132" t="s">
        <v>113</v>
      </c>
      <c r="D97" s="133">
        <v>1038.27</v>
      </c>
      <c r="E97" s="133">
        <v>1038.27</v>
      </c>
      <c r="F97" s="133">
        <v>1038.27</v>
      </c>
      <c r="G97" s="133">
        <v>1038.27</v>
      </c>
      <c r="H97" s="133">
        <v>1038.27</v>
      </c>
      <c r="I97" s="133">
        <v>1038.27</v>
      </c>
      <c r="J97" s="133">
        <v>1038.27</v>
      </c>
      <c r="K97" s="133">
        <v>1038.27</v>
      </c>
      <c r="L97" s="133">
        <v>1038.27</v>
      </c>
      <c r="M97" s="133">
        <v>1038.27</v>
      </c>
      <c r="N97" s="133">
        <v>1038.27</v>
      </c>
      <c r="O97" s="133">
        <v>1038.27</v>
      </c>
      <c r="P97" s="130">
        <f t="shared" si="1"/>
        <v>12459.240000000003</v>
      </c>
      <c r="Q97" s="110"/>
      <c r="R97" s="110"/>
    </row>
    <row r="98" spans="1:18" ht="14.25">
      <c r="A98" s="110"/>
      <c r="B98" s="131" t="s">
        <v>768</v>
      </c>
      <c r="C98" s="132" t="s">
        <v>114</v>
      </c>
      <c r="D98" s="133">
        <v>1415.07</v>
      </c>
      <c r="E98" s="133">
        <v>1415.07</v>
      </c>
      <c r="F98" s="133">
        <v>1415.07</v>
      </c>
      <c r="G98" s="133">
        <v>1415.07</v>
      </c>
      <c r="H98" s="133">
        <v>1415.07</v>
      </c>
      <c r="I98" s="133">
        <v>1415.07</v>
      </c>
      <c r="J98" s="133">
        <v>1415.07</v>
      </c>
      <c r="K98" s="133">
        <v>1415.07</v>
      </c>
      <c r="L98" s="133">
        <v>1415.07</v>
      </c>
      <c r="M98" s="133">
        <v>1415.07</v>
      </c>
      <c r="N98" s="133">
        <v>1415.07</v>
      </c>
      <c r="O98" s="133">
        <v>1415.07</v>
      </c>
      <c r="P98" s="130">
        <f t="shared" si="1"/>
        <v>16980.84</v>
      </c>
      <c r="Q98" s="110"/>
      <c r="R98" s="110"/>
    </row>
    <row r="99" spans="1:18" ht="14.25">
      <c r="A99" s="110"/>
      <c r="B99" s="131" t="s">
        <v>769</v>
      </c>
      <c r="C99" s="132" t="s">
        <v>115</v>
      </c>
      <c r="D99" s="133">
        <v>1663.47</v>
      </c>
      <c r="E99" s="133">
        <v>1663.47</v>
      </c>
      <c r="F99" s="133">
        <v>1663.47</v>
      </c>
      <c r="G99" s="133">
        <v>1663.47</v>
      </c>
      <c r="H99" s="133">
        <v>1663.47</v>
      </c>
      <c r="I99" s="133">
        <v>1663.47</v>
      </c>
      <c r="J99" s="133">
        <v>1663.47</v>
      </c>
      <c r="K99" s="133">
        <v>1663.47</v>
      </c>
      <c r="L99" s="133">
        <v>1663.47</v>
      </c>
      <c r="M99" s="133">
        <v>1663.47</v>
      </c>
      <c r="N99" s="133">
        <v>1663.47</v>
      </c>
      <c r="O99" s="133">
        <v>1663.47</v>
      </c>
      <c r="P99" s="130">
        <f t="shared" si="1"/>
        <v>19961.64</v>
      </c>
      <c r="Q99" s="110"/>
      <c r="R99" s="110"/>
    </row>
    <row r="100" spans="1:18" ht="14.25">
      <c r="A100" s="110"/>
      <c r="B100" s="131" t="s">
        <v>770</v>
      </c>
      <c r="C100" s="132" t="s">
        <v>116</v>
      </c>
      <c r="D100" s="133">
        <v>2051.43</v>
      </c>
      <c r="E100" s="133">
        <v>2051.43</v>
      </c>
      <c r="F100" s="133">
        <v>2051.43</v>
      </c>
      <c r="G100" s="133">
        <v>2051.43</v>
      </c>
      <c r="H100" s="133">
        <v>2051.43</v>
      </c>
      <c r="I100" s="133">
        <v>2051.43</v>
      </c>
      <c r="J100" s="133">
        <v>2051.43</v>
      </c>
      <c r="K100" s="133">
        <v>2051.43</v>
      </c>
      <c r="L100" s="133">
        <v>2051.43</v>
      </c>
      <c r="M100" s="133">
        <v>2051.43</v>
      </c>
      <c r="N100" s="133">
        <v>2051.43</v>
      </c>
      <c r="O100" s="133">
        <v>2051.43</v>
      </c>
      <c r="P100" s="130">
        <f t="shared" si="1"/>
        <v>24617.16</v>
      </c>
      <c r="Q100" s="110"/>
      <c r="R100" s="110"/>
    </row>
    <row r="101" spans="1:18" ht="14.25">
      <c r="A101" s="110"/>
      <c r="B101" s="131" t="s">
        <v>771</v>
      </c>
      <c r="C101" s="132" t="s">
        <v>117</v>
      </c>
      <c r="D101" s="133">
        <v>1046.65</v>
      </c>
      <c r="E101" s="133">
        <v>1046.65</v>
      </c>
      <c r="F101" s="133">
        <v>1046.65</v>
      </c>
      <c r="G101" s="133">
        <v>1046.65</v>
      </c>
      <c r="H101" s="133">
        <v>1046.65</v>
      </c>
      <c r="I101" s="133">
        <v>1046.65</v>
      </c>
      <c r="J101" s="133">
        <v>1046.65</v>
      </c>
      <c r="K101" s="133">
        <v>1046.65</v>
      </c>
      <c r="L101" s="133">
        <v>1046.65</v>
      </c>
      <c r="M101" s="133">
        <v>1046.65</v>
      </c>
      <c r="N101" s="133">
        <v>1046.65</v>
      </c>
      <c r="O101" s="133">
        <v>1046.65</v>
      </c>
      <c r="P101" s="130">
        <f t="shared" si="1"/>
        <v>12559.799999999997</v>
      </c>
      <c r="Q101" s="110"/>
      <c r="R101" s="110"/>
    </row>
    <row r="102" spans="1:18" ht="14.25">
      <c r="A102" s="110"/>
      <c r="B102" s="131" t="s">
        <v>772</v>
      </c>
      <c r="C102" s="132" t="s">
        <v>118</v>
      </c>
      <c r="D102" s="133">
        <v>1409.48</v>
      </c>
      <c r="E102" s="133">
        <v>1409.48</v>
      </c>
      <c r="F102" s="133">
        <v>1409.48</v>
      </c>
      <c r="G102" s="133">
        <v>1409.48</v>
      </c>
      <c r="H102" s="134">
        <v>818.41</v>
      </c>
      <c r="I102" s="135"/>
      <c r="J102" s="135"/>
      <c r="K102" s="135"/>
      <c r="L102" s="135"/>
      <c r="M102" s="135"/>
      <c r="N102" s="135"/>
      <c r="O102" s="135"/>
      <c r="P102" s="130">
        <f t="shared" si="1"/>
        <v>6456.33</v>
      </c>
      <c r="Q102" s="110"/>
      <c r="R102" s="110"/>
    </row>
    <row r="103" spans="1:18" ht="14.25">
      <c r="A103" s="110"/>
      <c r="B103" s="131" t="s">
        <v>773</v>
      </c>
      <c r="C103" s="132" t="s">
        <v>118</v>
      </c>
      <c r="D103" s="135"/>
      <c r="E103" s="135"/>
      <c r="F103" s="135"/>
      <c r="G103" s="135"/>
      <c r="H103" s="134">
        <v>591.07</v>
      </c>
      <c r="I103" s="133">
        <v>1409.48</v>
      </c>
      <c r="J103" s="133">
        <v>1409.48</v>
      </c>
      <c r="K103" s="133">
        <v>1409.48</v>
      </c>
      <c r="L103" s="133">
        <v>1409.48</v>
      </c>
      <c r="M103" s="133">
        <v>1409.48</v>
      </c>
      <c r="N103" s="133">
        <v>1409.48</v>
      </c>
      <c r="O103" s="133">
        <v>1409.48</v>
      </c>
      <c r="P103" s="130">
        <f t="shared" si="1"/>
        <v>10457.429999999998</v>
      </c>
      <c r="Q103" s="110"/>
      <c r="R103" s="110"/>
    </row>
    <row r="104" spans="1:18" ht="14.25">
      <c r="A104" s="110"/>
      <c r="B104" s="131" t="s">
        <v>774</v>
      </c>
      <c r="C104" s="132" t="s">
        <v>119</v>
      </c>
      <c r="D104" s="133">
        <v>1663.47</v>
      </c>
      <c r="E104" s="133">
        <v>1663.47</v>
      </c>
      <c r="F104" s="133">
        <v>1663.47</v>
      </c>
      <c r="G104" s="133">
        <v>1663.47</v>
      </c>
      <c r="H104" s="133">
        <v>1663.47</v>
      </c>
      <c r="I104" s="133">
        <v>1663.47</v>
      </c>
      <c r="J104" s="133">
        <v>1663.47</v>
      </c>
      <c r="K104" s="133">
        <v>1663.47</v>
      </c>
      <c r="L104" s="133">
        <v>1663.47</v>
      </c>
      <c r="M104" s="133">
        <v>1663.47</v>
      </c>
      <c r="N104" s="133">
        <v>1663.47</v>
      </c>
      <c r="O104" s="133">
        <v>1663.47</v>
      </c>
      <c r="P104" s="130">
        <f t="shared" si="1"/>
        <v>19961.64</v>
      </c>
      <c r="Q104" s="110"/>
      <c r="R104" s="110"/>
    </row>
    <row r="105" spans="1:18" ht="14.25">
      <c r="A105" s="110"/>
      <c r="B105" s="131" t="s">
        <v>775</v>
      </c>
      <c r="C105" s="132" t="s">
        <v>120</v>
      </c>
      <c r="D105" s="133">
        <v>2059.8</v>
      </c>
      <c r="E105" s="133">
        <v>2059.8</v>
      </c>
      <c r="F105" s="133">
        <v>2059.8</v>
      </c>
      <c r="G105" s="133">
        <v>2059.8</v>
      </c>
      <c r="H105" s="133">
        <v>2059.8</v>
      </c>
      <c r="I105" s="133">
        <v>2059.8</v>
      </c>
      <c r="J105" s="133">
        <v>2059.8</v>
      </c>
      <c r="K105" s="133">
        <v>2059.8</v>
      </c>
      <c r="L105" s="133">
        <v>2059.8</v>
      </c>
      <c r="M105" s="133">
        <v>2059.8</v>
      </c>
      <c r="N105" s="133">
        <v>2059.8</v>
      </c>
      <c r="O105" s="133">
        <v>2059.8</v>
      </c>
      <c r="P105" s="130">
        <f t="shared" si="1"/>
        <v>24717.599999999995</v>
      </c>
      <c r="Q105" s="110"/>
      <c r="R105" s="110"/>
    </row>
    <row r="106" spans="1:18" ht="14.25">
      <c r="A106" s="110"/>
      <c r="B106" s="131" t="s">
        <v>776</v>
      </c>
      <c r="C106" s="132" t="s">
        <v>121</v>
      </c>
      <c r="D106" s="133">
        <v>1041.06</v>
      </c>
      <c r="E106" s="133">
        <v>1041.06</v>
      </c>
      <c r="F106" s="133">
        <v>1041.06</v>
      </c>
      <c r="G106" s="133">
        <v>1041.06</v>
      </c>
      <c r="H106" s="133">
        <v>1041.06</v>
      </c>
      <c r="I106" s="133">
        <v>1041.06</v>
      </c>
      <c r="J106" s="133">
        <v>1041.06</v>
      </c>
      <c r="K106" s="133">
        <v>1041.06</v>
      </c>
      <c r="L106" s="133">
        <v>1041.06</v>
      </c>
      <c r="M106" s="133">
        <v>1041.06</v>
      </c>
      <c r="N106" s="133">
        <v>1041.06</v>
      </c>
      <c r="O106" s="133">
        <v>1041.06</v>
      </c>
      <c r="P106" s="130">
        <f t="shared" si="1"/>
        <v>12492.719999999996</v>
      </c>
      <c r="Q106" s="110"/>
      <c r="R106" s="110"/>
    </row>
    <row r="107" spans="1:18" ht="14.25">
      <c r="A107" s="110"/>
      <c r="B107" s="131" t="s">
        <v>777</v>
      </c>
      <c r="C107" s="132" t="s">
        <v>122</v>
      </c>
      <c r="D107" s="133">
        <v>1415.07</v>
      </c>
      <c r="E107" s="133">
        <v>1415.07</v>
      </c>
      <c r="F107" s="133">
        <v>1415.07</v>
      </c>
      <c r="G107" s="133">
        <v>1415.07</v>
      </c>
      <c r="H107" s="133">
        <v>1415.07</v>
      </c>
      <c r="I107" s="133">
        <v>1415.07</v>
      </c>
      <c r="J107" s="133">
        <v>1415.07</v>
      </c>
      <c r="K107" s="133">
        <v>1415.07</v>
      </c>
      <c r="L107" s="133">
        <v>1415.07</v>
      </c>
      <c r="M107" s="133">
        <v>1415.07</v>
      </c>
      <c r="N107" s="133">
        <v>1415.07</v>
      </c>
      <c r="O107" s="133">
        <v>1415.07</v>
      </c>
      <c r="P107" s="130">
        <f t="shared" si="1"/>
        <v>16980.84</v>
      </c>
      <c r="Q107" s="110"/>
      <c r="R107" s="110"/>
    </row>
    <row r="108" spans="1:18" ht="14.25">
      <c r="A108" s="110"/>
      <c r="B108" s="131" t="s">
        <v>778</v>
      </c>
      <c r="C108" s="132" t="s">
        <v>123</v>
      </c>
      <c r="D108" s="133">
        <v>1666.26</v>
      </c>
      <c r="E108" s="133">
        <v>1666.26</v>
      </c>
      <c r="F108" s="133">
        <v>1666.26</v>
      </c>
      <c r="G108" s="133">
        <v>1666.26</v>
      </c>
      <c r="H108" s="133">
        <v>1666.26</v>
      </c>
      <c r="I108" s="133">
        <v>1666.26</v>
      </c>
      <c r="J108" s="133">
        <v>1666.26</v>
      </c>
      <c r="K108" s="133">
        <v>1666.26</v>
      </c>
      <c r="L108" s="133">
        <v>1666.26</v>
      </c>
      <c r="M108" s="133">
        <v>1666.26</v>
      </c>
      <c r="N108" s="133">
        <v>1666.26</v>
      </c>
      <c r="O108" s="133">
        <v>1666.26</v>
      </c>
      <c r="P108" s="130">
        <f t="shared" si="1"/>
        <v>19995.119999999995</v>
      </c>
      <c r="Q108" s="110"/>
      <c r="R108" s="110"/>
    </row>
    <row r="109" spans="1:18" ht="14.25">
      <c r="A109" s="110"/>
      <c r="B109" s="131" t="s">
        <v>779</v>
      </c>
      <c r="C109" s="132" t="s">
        <v>124</v>
      </c>
      <c r="D109" s="133">
        <v>1669.05</v>
      </c>
      <c r="E109" s="133">
        <v>1669.05</v>
      </c>
      <c r="F109" s="133">
        <v>1669.05</v>
      </c>
      <c r="G109" s="133">
        <v>1669.05</v>
      </c>
      <c r="H109" s="133">
        <v>1669.05</v>
      </c>
      <c r="I109" s="133">
        <v>1669.05</v>
      </c>
      <c r="J109" s="133">
        <v>1669.05</v>
      </c>
      <c r="K109" s="133">
        <v>1669.05</v>
      </c>
      <c r="L109" s="133">
        <v>1669.05</v>
      </c>
      <c r="M109" s="133">
        <v>1669.05</v>
      </c>
      <c r="N109" s="133">
        <v>1669.05</v>
      </c>
      <c r="O109" s="133">
        <v>1669.05</v>
      </c>
      <c r="P109" s="130">
        <f t="shared" si="1"/>
        <v>20028.599999999995</v>
      </c>
      <c r="Q109" s="110"/>
      <c r="R109" s="110"/>
    </row>
    <row r="110" spans="1:18" ht="14.25">
      <c r="A110" s="110"/>
      <c r="B110" s="131" t="s">
        <v>780</v>
      </c>
      <c r="C110" s="132" t="s">
        <v>125</v>
      </c>
      <c r="D110" s="133">
        <v>2051.43</v>
      </c>
      <c r="E110" s="133">
        <v>2051.43</v>
      </c>
      <c r="F110" s="133">
        <v>2051.43</v>
      </c>
      <c r="G110" s="133">
        <v>2051.43</v>
      </c>
      <c r="H110" s="133">
        <v>2051.43</v>
      </c>
      <c r="I110" s="133">
        <v>2051.43</v>
      </c>
      <c r="J110" s="133">
        <v>2051.43</v>
      </c>
      <c r="K110" s="133">
        <v>2051.43</v>
      </c>
      <c r="L110" s="133">
        <v>2051.43</v>
      </c>
      <c r="M110" s="133">
        <v>2051.43</v>
      </c>
      <c r="N110" s="133">
        <v>2051.43</v>
      </c>
      <c r="O110" s="133">
        <v>2051.43</v>
      </c>
      <c r="P110" s="130">
        <f t="shared" si="1"/>
        <v>24617.16</v>
      </c>
      <c r="Q110" s="110"/>
      <c r="R110" s="110"/>
    </row>
    <row r="111" spans="1:18" ht="14.25">
      <c r="A111" s="110"/>
      <c r="B111" s="131" t="s">
        <v>781</v>
      </c>
      <c r="C111" s="132" t="s">
        <v>126</v>
      </c>
      <c r="D111" s="133">
        <v>1043.85</v>
      </c>
      <c r="E111" s="133">
        <v>1043.85</v>
      </c>
      <c r="F111" s="133">
        <v>1043.85</v>
      </c>
      <c r="G111" s="133">
        <v>1043.85</v>
      </c>
      <c r="H111" s="133">
        <v>1043.85</v>
      </c>
      <c r="I111" s="133">
        <v>1043.85</v>
      </c>
      <c r="J111" s="133">
        <v>1043.85</v>
      </c>
      <c r="K111" s="133">
        <v>1043.85</v>
      </c>
      <c r="L111" s="133">
        <v>1043.85</v>
      </c>
      <c r="M111" s="133">
        <v>1043.85</v>
      </c>
      <c r="N111" s="133">
        <v>1043.85</v>
      </c>
      <c r="O111" s="133">
        <v>1043.85</v>
      </c>
      <c r="P111" s="130">
        <f t="shared" si="1"/>
        <v>12526.200000000003</v>
      </c>
      <c r="Q111" s="110"/>
      <c r="R111" s="110"/>
    </row>
    <row r="112" spans="1:18" ht="14.25">
      <c r="A112" s="110"/>
      <c r="B112" s="131" t="s">
        <v>782</v>
      </c>
      <c r="C112" s="132" t="s">
        <v>127</v>
      </c>
      <c r="D112" s="133">
        <v>1406.69</v>
      </c>
      <c r="E112" s="133">
        <v>1406.69</v>
      </c>
      <c r="F112" s="133">
        <v>1406.69</v>
      </c>
      <c r="G112" s="133">
        <v>1406.69</v>
      </c>
      <c r="H112" s="133">
        <v>1406.69</v>
      </c>
      <c r="I112" s="133">
        <v>1406.69</v>
      </c>
      <c r="J112" s="133">
        <v>1406.69</v>
      </c>
      <c r="K112" s="133">
        <v>1406.69</v>
      </c>
      <c r="L112" s="133">
        <v>1406.69</v>
      </c>
      <c r="M112" s="133">
        <v>1406.69</v>
      </c>
      <c r="N112" s="133">
        <v>1406.69</v>
      </c>
      <c r="O112" s="133">
        <v>1406.69</v>
      </c>
      <c r="P112" s="130">
        <f t="shared" si="1"/>
        <v>16880.280000000002</v>
      </c>
      <c r="Q112" s="110"/>
      <c r="R112" s="110"/>
    </row>
    <row r="113" spans="1:18" ht="14.25">
      <c r="A113" s="110"/>
      <c r="B113" s="131" t="s">
        <v>783</v>
      </c>
      <c r="C113" s="132" t="s">
        <v>128</v>
      </c>
      <c r="D113" s="133">
        <v>1671.84</v>
      </c>
      <c r="E113" s="133">
        <v>1671.84</v>
      </c>
      <c r="F113" s="133">
        <v>1671.84</v>
      </c>
      <c r="G113" s="133">
        <v>1671.84</v>
      </c>
      <c r="H113" s="133">
        <v>1671.84</v>
      </c>
      <c r="I113" s="133">
        <v>1671.84</v>
      </c>
      <c r="J113" s="133">
        <v>1671.84</v>
      </c>
      <c r="K113" s="133">
        <v>1671.84</v>
      </c>
      <c r="L113" s="133">
        <v>1671.84</v>
      </c>
      <c r="M113" s="133">
        <v>1671.84</v>
      </c>
      <c r="N113" s="133">
        <v>1671.84</v>
      </c>
      <c r="O113" s="133">
        <v>1671.84</v>
      </c>
      <c r="P113" s="130">
        <f t="shared" si="1"/>
        <v>20062.079999999998</v>
      </c>
      <c r="Q113" s="110"/>
      <c r="R113" s="110"/>
    </row>
    <row r="114" spans="1:18" ht="14.25">
      <c r="A114" s="110"/>
      <c r="B114" s="131" t="s">
        <v>784</v>
      </c>
      <c r="C114" s="132" t="s">
        <v>129</v>
      </c>
      <c r="D114" s="133">
        <v>2045.84</v>
      </c>
      <c r="E114" s="133">
        <v>2045.84</v>
      </c>
      <c r="F114" s="133">
        <v>2045.84</v>
      </c>
      <c r="G114" s="133">
        <v>2045.84</v>
      </c>
      <c r="H114" s="133">
        <v>2045.84</v>
      </c>
      <c r="I114" s="133">
        <v>2045.84</v>
      </c>
      <c r="J114" s="133">
        <v>2045.84</v>
      </c>
      <c r="K114" s="133">
        <v>2045.84</v>
      </c>
      <c r="L114" s="133">
        <v>2045.84</v>
      </c>
      <c r="M114" s="133">
        <v>2045.84</v>
      </c>
      <c r="N114" s="133">
        <v>2045.84</v>
      </c>
      <c r="O114" s="133">
        <v>2045.84</v>
      </c>
      <c r="P114" s="130">
        <f t="shared" si="1"/>
        <v>24550.079999999998</v>
      </c>
      <c r="Q114" s="110"/>
      <c r="R114" s="110"/>
    </row>
    <row r="115" spans="1:18" ht="14.25">
      <c r="A115" s="110"/>
      <c r="B115" s="131" t="s">
        <v>785</v>
      </c>
      <c r="C115" s="132" t="s">
        <v>130</v>
      </c>
      <c r="D115" s="133">
        <v>1043.85</v>
      </c>
      <c r="E115" s="133">
        <v>1043.85</v>
      </c>
      <c r="F115" s="133">
        <v>1043.85</v>
      </c>
      <c r="G115" s="133">
        <v>1043.85</v>
      </c>
      <c r="H115" s="133">
        <v>1043.85</v>
      </c>
      <c r="I115" s="133">
        <v>1043.85</v>
      </c>
      <c r="J115" s="133">
        <v>1043.85</v>
      </c>
      <c r="K115" s="133">
        <v>1043.85</v>
      </c>
      <c r="L115" s="133">
        <v>1043.85</v>
      </c>
      <c r="M115" s="133">
        <v>1043.85</v>
      </c>
      <c r="N115" s="133">
        <v>1043.85</v>
      </c>
      <c r="O115" s="133">
        <v>1043.85</v>
      </c>
      <c r="P115" s="130">
        <f t="shared" si="1"/>
        <v>12526.200000000003</v>
      </c>
      <c r="Q115" s="110"/>
      <c r="R115" s="110"/>
    </row>
    <row r="116" spans="1:18" ht="14.25">
      <c r="A116" s="110"/>
      <c r="B116" s="131" t="s">
        <v>786</v>
      </c>
      <c r="C116" s="132" t="s">
        <v>131</v>
      </c>
      <c r="D116" s="133">
        <v>1415.07</v>
      </c>
      <c r="E116" s="133">
        <v>1415.07</v>
      </c>
      <c r="F116" s="133">
        <v>1415.07</v>
      </c>
      <c r="G116" s="133">
        <v>1415.07</v>
      </c>
      <c r="H116" s="133">
        <v>1415.07</v>
      </c>
      <c r="I116" s="133">
        <v>1415.07</v>
      </c>
      <c r="J116" s="133">
        <v>1415.07</v>
      </c>
      <c r="K116" s="133">
        <v>1415.07</v>
      </c>
      <c r="L116" s="133">
        <v>1415.07</v>
      </c>
      <c r="M116" s="133">
        <v>1415.07</v>
      </c>
      <c r="N116" s="133">
        <v>1415.07</v>
      </c>
      <c r="O116" s="133">
        <v>1415.07</v>
      </c>
      <c r="P116" s="130">
        <f t="shared" si="1"/>
        <v>16980.84</v>
      </c>
      <c r="Q116" s="110"/>
      <c r="R116" s="110"/>
    </row>
    <row r="117" spans="1:18" ht="14.25">
      <c r="A117" s="110"/>
      <c r="B117" s="131" t="s">
        <v>787</v>
      </c>
      <c r="C117" s="132" t="s">
        <v>132</v>
      </c>
      <c r="D117" s="133">
        <v>1671.84</v>
      </c>
      <c r="E117" s="133">
        <v>1671.84</v>
      </c>
      <c r="F117" s="133">
        <v>1671.84</v>
      </c>
      <c r="G117" s="133">
        <v>1671.84</v>
      </c>
      <c r="H117" s="133">
        <v>1671.84</v>
      </c>
      <c r="I117" s="133">
        <v>1671.84</v>
      </c>
      <c r="J117" s="133">
        <v>1671.84</v>
      </c>
      <c r="K117" s="133">
        <v>1671.84</v>
      </c>
      <c r="L117" s="133">
        <v>1671.84</v>
      </c>
      <c r="M117" s="133">
        <v>1671.84</v>
      </c>
      <c r="N117" s="133">
        <v>1671.84</v>
      </c>
      <c r="O117" s="133">
        <v>1671.84</v>
      </c>
      <c r="P117" s="130">
        <f t="shared" si="1"/>
        <v>20062.079999999998</v>
      </c>
      <c r="Q117" s="110"/>
      <c r="R117" s="110"/>
    </row>
    <row r="118" spans="1:18" ht="14.25">
      <c r="A118" s="110"/>
      <c r="B118" s="131" t="s">
        <v>788</v>
      </c>
      <c r="C118" s="132" t="s">
        <v>133</v>
      </c>
      <c r="D118" s="133">
        <v>2054.22</v>
      </c>
      <c r="E118" s="133">
        <v>2054.22</v>
      </c>
      <c r="F118" s="133">
        <v>2054.22</v>
      </c>
      <c r="G118" s="133">
        <v>2054.22</v>
      </c>
      <c r="H118" s="133">
        <v>2054.22</v>
      </c>
      <c r="I118" s="133">
        <v>2054.22</v>
      </c>
      <c r="J118" s="133">
        <v>2054.22</v>
      </c>
      <c r="K118" s="133">
        <v>2054.22</v>
      </c>
      <c r="L118" s="133">
        <v>2054.22</v>
      </c>
      <c r="M118" s="133">
        <v>2054.22</v>
      </c>
      <c r="N118" s="133">
        <v>2054.22</v>
      </c>
      <c r="O118" s="133">
        <v>2054.22</v>
      </c>
      <c r="P118" s="130">
        <f t="shared" si="1"/>
        <v>24650.640000000003</v>
      </c>
      <c r="Q118" s="110"/>
      <c r="R118" s="110"/>
    </row>
    <row r="119" spans="1:18" ht="14.25">
      <c r="A119" s="110"/>
      <c r="B119" s="131" t="s">
        <v>789</v>
      </c>
      <c r="C119" s="132" t="s">
        <v>134</v>
      </c>
      <c r="D119" s="133">
        <v>2045.84</v>
      </c>
      <c r="E119" s="133">
        <v>2045.84</v>
      </c>
      <c r="F119" s="133">
        <v>2045.84</v>
      </c>
      <c r="G119" s="133">
        <v>2045.84</v>
      </c>
      <c r="H119" s="133">
        <v>2045.84</v>
      </c>
      <c r="I119" s="133">
        <v>2045.84</v>
      </c>
      <c r="J119" s="133">
        <v>2045.84</v>
      </c>
      <c r="K119" s="133">
        <v>2045.84</v>
      </c>
      <c r="L119" s="133">
        <v>2045.84</v>
      </c>
      <c r="M119" s="133">
        <v>2045.84</v>
      </c>
      <c r="N119" s="133">
        <v>2045.84</v>
      </c>
      <c r="O119" s="133">
        <v>2045.84</v>
      </c>
      <c r="P119" s="130">
        <f t="shared" si="1"/>
        <v>24550.079999999998</v>
      </c>
      <c r="Q119" s="110"/>
      <c r="R119" s="110"/>
    </row>
    <row r="120" spans="1:18" ht="14.25">
      <c r="A120" s="110"/>
      <c r="B120" s="131" t="s">
        <v>790</v>
      </c>
      <c r="C120" s="132" t="s">
        <v>135</v>
      </c>
      <c r="D120" s="133">
        <v>1049.44</v>
      </c>
      <c r="E120" s="133">
        <v>1049.44</v>
      </c>
      <c r="F120" s="133">
        <v>1049.44</v>
      </c>
      <c r="G120" s="133">
        <v>1049.44</v>
      </c>
      <c r="H120" s="133">
        <v>1049.44</v>
      </c>
      <c r="I120" s="133">
        <v>1049.44</v>
      </c>
      <c r="J120" s="133">
        <v>1049.44</v>
      </c>
      <c r="K120" s="133">
        <v>1049.44</v>
      </c>
      <c r="L120" s="133">
        <v>1049.44</v>
      </c>
      <c r="M120" s="133">
        <v>1049.44</v>
      </c>
      <c r="N120" s="133">
        <v>1049.44</v>
      </c>
      <c r="O120" s="133">
        <v>1049.44</v>
      </c>
      <c r="P120" s="130">
        <f t="shared" si="1"/>
        <v>12593.280000000004</v>
      </c>
      <c r="Q120" s="110"/>
      <c r="R120" s="110"/>
    </row>
    <row r="121" spans="1:18" ht="14.25">
      <c r="A121" s="110"/>
      <c r="B121" s="131" t="s">
        <v>791</v>
      </c>
      <c r="C121" s="132" t="s">
        <v>136</v>
      </c>
      <c r="D121" s="133">
        <v>1415.07</v>
      </c>
      <c r="E121" s="133">
        <v>1415.07</v>
      </c>
      <c r="F121" s="133">
        <v>1415.07</v>
      </c>
      <c r="G121" s="133">
        <v>1415.07</v>
      </c>
      <c r="H121" s="133">
        <v>1415.07</v>
      </c>
      <c r="I121" s="133">
        <v>1415.07</v>
      </c>
      <c r="J121" s="133">
        <v>1415.07</v>
      </c>
      <c r="K121" s="133">
        <v>1415.07</v>
      </c>
      <c r="L121" s="133">
        <v>1415.07</v>
      </c>
      <c r="M121" s="133">
        <v>1415.07</v>
      </c>
      <c r="N121" s="133">
        <v>1415.07</v>
      </c>
      <c r="O121" s="133">
        <v>1415.07</v>
      </c>
      <c r="P121" s="130">
        <f t="shared" si="1"/>
        <v>16980.84</v>
      </c>
      <c r="Q121" s="110"/>
      <c r="R121" s="110"/>
    </row>
    <row r="122" spans="1:18" ht="14.25">
      <c r="A122" s="110"/>
      <c r="B122" s="131" t="s">
        <v>792</v>
      </c>
      <c r="C122" s="132" t="s">
        <v>137</v>
      </c>
      <c r="D122" s="133">
        <v>1663.47</v>
      </c>
      <c r="E122" s="133">
        <v>1663.47</v>
      </c>
      <c r="F122" s="133">
        <v>1663.47</v>
      </c>
      <c r="G122" s="133">
        <v>1663.47</v>
      </c>
      <c r="H122" s="133">
        <v>1663.47</v>
      </c>
      <c r="I122" s="133">
        <v>1663.47</v>
      </c>
      <c r="J122" s="133">
        <v>1663.47</v>
      </c>
      <c r="K122" s="133">
        <v>1663.47</v>
      </c>
      <c r="L122" s="133">
        <v>1663.47</v>
      </c>
      <c r="M122" s="133">
        <v>1663.47</v>
      </c>
      <c r="N122" s="133">
        <v>1663.47</v>
      </c>
      <c r="O122" s="133">
        <v>1663.47</v>
      </c>
      <c r="P122" s="130">
        <f t="shared" si="1"/>
        <v>19961.64</v>
      </c>
      <c r="Q122" s="110"/>
      <c r="R122" s="110"/>
    </row>
    <row r="123" spans="1:18" ht="14.25">
      <c r="A123" s="110"/>
      <c r="B123" s="131" t="s">
        <v>793</v>
      </c>
      <c r="C123" s="132" t="s">
        <v>138</v>
      </c>
      <c r="D123" s="133">
        <v>2079.34</v>
      </c>
      <c r="E123" s="133">
        <v>2079.34</v>
      </c>
      <c r="F123" s="133">
        <v>2079.34</v>
      </c>
      <c r="G123" s="133">
        <v>2079.34</v>
      </c>
      <c r="H123" s="133">
        <v>2079.34</v>
      </c>
      <c r="I123" s="133">
        <v>2079.34</v>
      </c>
      <c r="J123" s="133">
        <v>1542.74</v>
      </c>
      <c r="K123" s="135"/>
      <c r="L123" s="135"/>
      <c r="M123" s="135"/>
      <c r="N123" s="135"/>
      <c r="O123" s="135"/>
      <c r="P123" s="130">
        <f t="shared" si="1"/>
        <v>14018.78</v>
      </c>
      <c r="Q123" s="110"/>
      <c r="R123" s="110"/>
    </row>
    <row r="124" spans="1:18" ht="14.25">
      <c r="A124" s="110"/>
      <c r="B124" s="131" t="s">
        <v>794</v>
      </c>
      <c r="C124" s="132" t="s">
        <v>138</v>
      </c>
      <c r="D124" s="135"/>
      <c r="E124" s="135"/>
      <c r="F124" s="135"/>
      <c r="G124" s="135"/>
      <c r="H124" s="135"/>
      <c r="I124" s="135"/>
      <c r="J124" s="134">
        <v>536.6</v>
      </c>
      <c r="K124" s="133">
        <v>2079.34</v>
      </c>
      <c r="L124" s="133">
        <v>2079.34</v>
      </c>
      <c r="M124" s="133">
        <v>2079.34</v>
      </c>
      <c r="N124" s="133">
        <v>2079.34</v>
      </c>
      <c r="O124" s="133">
        <v>2079.34</v>
      </c>
      <c r="P124" s="130">
        <f t="shared" si="1"/>
        <v>10933.300000000001</v>
      </c>
      <c r="Q124" s="110"/>
      <c r="R124" s="110"/>
    </row>
    <row r="125" spans="1:18" ht="14.25">
      <c r="A125" s="110"/>
      <c r="B125" s="131" t="s">
        <v>795</v>
      </c>
      <c r="C125" s="132" t="s">
        <v>139</v>
      </c>
      <c r="D125" s="133">
        <v>1024.32</v>
      </c>
      <c r="E125" s="133">
        <v>1024.32</v>
      </c>
      <c r="F125" s="133">
        <v>1024.32</v>
      </c>
      <c r="G125" s="133">
        <v>1024.32</v>
      </c>
      <c r="H125" s="133">
        <v>1024.32</v>
      </c>
      <c r="I125" s="133">
        <v>1024.32</v>
      </c>
      <c r="J125" s="133">
        <v>1024.32</v>
      </c>
      <c r="K125" s="133">
        <v>1024.32</v>
      </c>
      <c r="L125" s="133">
        <v>1024.32</v>
      </c>
      <c r="M125" s="133">
        <v>1024.32</v>
      </c>
      <c r="N125" s="133">
        <v>1024.32</v>
      </c>
      <c r="O125" s="133">
        <v>1024.32</v>
      </c>
      <c r="P125" s="130">
        <f t="shared" si="1"/>
        <v>12291.839999999998</v>
      </c>
      <c r="Q125" s="110"/>
      <c r="R125" s="110"/>
    </row>
    <row r="126" spans="1:18" ht="14.25">
      <c r="A126" s="110"/>
      <c r="B126" s="131" t="s">
        <v>796</v>
      </c>
      <c r="C126" s="132" t="s">
        <v>140</v>
      </c>
      <c r="D126" s="133">
        <v>1392.74</v>
      </c>
      <c r="E126" s="133">
        <v>1392.74</v>
      </c>
      <c r="F126" s="133">
        <v>1392.74</v>
      </c>
      <c r="G126" s="133">
        <v>1392.74</v>
      </c>
      <c r="H126" s="133">
        <v>1392.74</v>
      </c>
      <c r="I126" s="133">
        <v>1346.32</v>
      </c>
      <c r="J126" s="135"/>
      <c r="K126" s="135"/>
      <c r="L126" s="135"/>
      <c r="M126" s="135"/>
      <c r="N126" s="135"/>
      <c r="O126" s="135"/>
      <c r="P126" s="130">
        <f t="shared" si="1"/>
        <v>8310.02</v>
      </c>
      <c r="Q126" s="110"/>
      <c r="R126" s="110"/>
    </row>
    <row r="127" spans="1:18" ht="14.25">
      <c r="A127" s="110"/>
      <c r="B127" s="131" t="s">
        <v>797</v>
      </c>
      <c r="C127" s="132" t="s">
        <v>140</v>
      </c>
      <c r="D127" s="135"/>
      <c r="E127" s="135"/>
      <c r="F127" s="135"/>
      <c r="G127" s="135"/>
      <c r="H127" s="135"/>
      <c r="I127" s="134">
        <v>46.42</v>
      </c>
      <c r="J127" s="133">
        <v>1392.74</v>
      </c>
      <c r="K127" s="133">
        <v>1392.74</v>
      </c>
      <c r="L127" s="133">
        <v>1392.74</v>
      </c>
      <c r="M127" s="133">
        <v>1392.74</v>
      </c>
      <c r="N127" s="133">
        <v>1392.74</v>
      </c>
      <c r="O127" s="133">
        <v>1392.74</v>
      </c>
      <c r="P127" s="130">
        <f t="shared" si="1"/>
        <v>8402.86</v>
      </c>
      <c r="Q127" s="110"/>
      <c r="R127" s="110"/>
    </row>
    <row r="128" spans="1:18" ht="14.25">
      <c r="A128" s="110"/>
      <c r="B128" s="131" t="s">
        <v>798</v>
      </c>
      <c r="C128" s="132" t="s">
        <v>141</v>
      </c>
      <c r="D128" s="133">
        <v>1657.89</v>
      </c>
      <c r="E128" s="133">
        <v>1657.89</v>
      </c>
      <c r="F128" s="133">
        <v>1657.89</v>
      </c>
      <c r="G128" s="133">
        <v>1657.89</v>
      </c>
      <c r="H128" s="133">
        <v>1657.89</v>
      </c>
      <c r="I128" s="133">
        <v>1657.89</v>
      </c>
      <c r="J128" s="133">
        <v>1657.89</v>
      </c>
      <c r="K128" s="133">
        <v>1657.89</v>
      </c>
      <c r="L128" s="133">
        <v>1657.89</v>
      </c>
      <c r="M128" s="133">
        <v>1657.89</v>
      </c>
      <c r="N128" s="133">
        <v>1657.89</v>
      </c>
      <c r="O128" s="133">
        <v>1657.89</v>
      </c>
      <c r="P128" s="130">
        <f t="shared" si="1"/>
        <v>19894.679999999997</v>
      </c>
      <c r="Q128" s="110"/>
      <c r="R128" s="110"/>
    </row>
    <row r="129" spans="1:18" ht="14.25">
      <c r="A129" s="110"/>
      <c r="B129" s="131" t="s">
        <v>799</v>
      </c>
      <c r="C129" s="132" t="s">
        <v>142</v>
      </c>
      <c r="D129" s="133">
        <v>2087.71</v>
      </c>
      <c r="E129" s="133">
        <v>2087.71</v>
      </c>
      <c r="F129" s="133">
        <v>2087.71</v>
      </c>
      <c r="G129" s="133">
        <v>2087.71</v>
      </c>
      <c r="H129" s="133">
        <v>2087.71</v>
      </c>
      <c r="I129" s="133">
        <v>2087.71</v>
      </c>
      <c r="J129" s="133">
        <v>2087.71</v>
      </c>
      <c r="K129" s="133">
        <v>2087.71</v>
      </c>
      <c r="L129" s="133">
        <v>2087.71</v>
      </c>
      <c r="M129" s="133">
        <v>2087.71</v>
      </c>
      <c r="N129" s="133">
        <v>2087.71</v>
      </c>
      <c r="O129" s="133">
        <v>2087.71</v>
      </c>
      <c r="P129" s="130">
        <f t="shared" si="1"/>
        <v>25052.519999999993</v>
      </c>
      <c r="Q129" s="110"/>
      <c r="R129" s="110"/>
    </row>
    <row r="130" spans="1:18" ht="14.25">
      <c r="A130" s="110"/>
      <c r="B130" s="131" t="s">
        <v>800</v>
      </c>
      <c r="C130" s="132" t="s">
        <v>143</v>
      </c>
      <c r="D130" s="133">
        <v>1032.69</v>
      </c>
      <c r="E130" s="133">
        <v>1032.69</v>
      </c>
      <c r="F130" s="133">
        <v>1032.69</v>
      </c>
      <c r="G130" s="133">
        <v>1032.69</v>
      </c>
      <c r="H130" s="133">
        <v>1032.69</v>
      </c>
      <c r="I130" s="133">
        <v>1032.69</v>
      </c>
      <c r="J130" s="133">
        <v>1032.69</v>
      </c>
      <c r="K130" s="133">
        <v>1032.69</v>
      </c>
      <c r="L130" s="133">
        <v>1032.69</v>
      </c>
      <c r="M130" s="133">
        <v>1032.69</v>
      </c>
      <c r="N130" s="133">
        <v>1032.69</v>
      </c>
      <c r="O130" s="133">
        <v>1032.69</v>
      </c>
      <c r="P130" s="130">
        <f t="shared" si="1"/>
        <v>12392.280000000004</v>
      </c>
      <c r="Q130" s="110"/>
      <c r="R130" s="110"/>
    </row>
    <row r="131" spans="1:18" ht="14.25">
      <c r="A131" s="110"/>
      <c r="B131" s="131" t="s">
        <v>801</v>
      </c>
      <c r="C131" s="132" t="s">
        <v>144</v>
      </c>
      <c r="D131" s="133">
        <v>1403.9</v>
      </c>
      <c r="E131" s="133">
        <v>1403.9</v>
      </c>
      <c r="F131" s="133">
        <v>1403.9</v>
      </c>
      <c r="G131" s="133">
        <v>1403.9</v>
      </c>
      <c r="H131" s="133">
        <v>1403.9</v>
      </c>
      <c r="I131" s="133">
        <v>1403.9</v>
      </c>
      <c r="J131" s="133">
        <v>1403.9</v>
      </c>
      <c r="K131" s="133">
        <v>1403.9</v>
      </c>
      <c r="L131" s="133">
        <v>1403.9</v>
      </c>
      <c r="M131" s="133">
        <v>1403.9</v>
      </c>
      <c r="N131" s="133">
        <v>1403.9</v>
      </c>
      <c r="O131" s="133">
        <v>1403.9</v>
      </c>
      <c r="P131" s="130">
        <f t="shared" si="1"/>
        <v>16846.8</v>
      </c>
      <c r="Q131" s="110"/>
      <c r="R131" s="110"/>
    </row>
    <row r="132" spans="1:18" ht="14.25">
      <c r="A132" s="110"/>
      <c r="B132" s="131" t="s">
        <v>802</v>
      </c>
      <c r="C132" s="132" t="s">
        <v>145</v>
      </c>
      <c r="D132" s="133">
        <v>1043.85</v>
      </c>
      <c r="E132" s="133">
        <v>1043.85</v>
      </c>
      <c r="F132" s="133">
        <v>1043.85</v>
      </c>
      <c r="G132" s="133">
        <v>1043.85</v>
      </c>
      <c r="H132" s="133">
        <v>1043.85</v>
      </c>
      <c r="I132" s="133">
        <v>1043.85</v>
      </c>
      <c r="J132" s="133">
        <v>1043.85</v>
      </c>
      <c r="K132" s="133">
        <v>1043.85</v>
      </c>
      <c r="L132" s="133">
        <v>1043.85</v>
      </c>
      <c r="M132" s="133">
        <v>1043.85</v>
      </c>
      <c r="N132" s="133">
        <v>1043.85</v>
      </c>
      <c r="O132" s="133">
        <v>1043.85</v>
      </c>
      <c r="P132" s="130">
        <f t="shared" si="1"/>
        <v>12526.200000000003</v>
      </c>
      <c r="Q132" s="110"/>
      <c r="R132" s="110"/>
    </row>
    <row r="133" spans="1:18" ht="14.25">
      <c r="A133" s="110"/>
      <c r="B133" s="131" t="s">
        <v>803</v>
      </c>
      <c r="C133" s="132" t="s">
        <v>146</v>
      </c>
      <c r="D133" s="133">
        <v>1666.26</v>
      </c>
      <c r="E133" s="133">
        <v>1666.26</v>
      </c>
      <c r="F133" s="133">
        <v>1666.26</v>
      </c>
      <c r="G133" s="133">
        <v>1666.26</v>
      </c>
      <c r="H133" s="133">
        <v>1666.26</v>
      </c>
      <c r="I133" s="133">
        <v>1666.26</v>
      </c>
      <c r="J133" s="133">
        <v>1666.26</v>
      </c>
      <c r="K133" s="133">
        <v>1666.26</v>
      </c>
      <c r="L133" s="133">
        <v>1666.26</v>
      </c>
      <c r="M133" s="133">
        <v>1666.26</v>
      </c>
      <c r="N133" s="133">
        <v>1666.26</v>
      </c>
      <c r="O133" s="133">
        <v>1666.26</v>
      </c>
      <c r="P133" s="130">
        <f t="shared" si="1"/>
        <v>19995.119999999995</v>
      </c>
      <c r="Q133" s="110"/>
      <c r="R133" s="110"/>
    </row>
    <row r="134" spans="1:18" ht="14.25">
      <c r="A134" s="110"/>
      <c r="B134" s="131" t="s">
        <v>804</v>
      </c>
      <c r="C134" s="132" t="s">
        <v>147</v>
      </c>
      <c r="D134" s="133">
        <v>2090.5</v>
      </c>
      <c r="E134" s="133">
        <v>2090.5</v>
      </c>
      <c r="F134" s="133">
        <v>2090.5</v>
      </c>
      <c r="G134" s="133">
        <v>2090.5</v>
      </c>
      <c r="H134" s="133">
        <v>2090.5</v>
      </c>
      <c r="I134" s="133">
        <v>2090.5</v>
      </c>
      <c r="J134" s="133">
        <v>2090.5</v>
      </c>
      <c r="K134" s="133">
        <v>2090.5</v>
      </c>
      <c r="L134" s="133">
        <v>2090.5</v>
      </c>
      <c r="M134" s="133">
        <v>2090.5</v>
      </c>
      <c r="N134" s="133">
        <v>2090.5</v>
      </c>
      <c r="O134" s="133">
        <v>2090.5</v>
      </c>
      <c r="P134" s="130">
        <f t="shared" si="1"/>
        <v>25086</v>
      </c>
      <c r="Q134" s="110"/>
      <c r="R134" s="110"/>
    </row>
    <row r="135" spans="1:18" ht="14.25">
      <c r="A135" s="110"/>
      <c r="B135" s="131" t="s">
        <v>805</v>
      </c>
      <c r="C135" s="132" t="s">
        <v>148</v>
      </c>
      <c r="D135" s="133">
        <v>1035.48</v>
      </c>
      <c r="E135" s="133">
        <v>1035.48</v>
      </c>
      <c r="F135" s="133">
        <v>1035.48</v>
      </c>
      <c r="G135" s="133">
        <v>1035.48</v>
      </c>
      <c r="H135" s="133">
        <v>1035.48</v>
      </c>
      <c r="I135" s="133">
        <v>1035.48</v>
      </c>
      <c r="J135" s="133">
        <v>1035.48</v>
      </c>
      <c r="K135" s="133">
        <v>1035.48</v>
      </c>
      <c r="L135" s="133">
        <v>1035.48</v>
      </c>
      <c r="M135" s="133">
        <v>1035.48</v>
      </c>
      <c r="N135" s="133">
        <v>1035.48</v>
      </c>
      <c r="O135" s="133">
        <v>1035.48</v>
      </c>
      <c r="P135" s="130">
        <f t="shared" si="1"/>
        <v>12425.759999999997</v>
      </c>
      <c r="Q135" s="110"/>
      <c r="R135" s="110"/>
    </row>
    <row r="136" spans="1:18" ht="14.25">
      <c r="A136" s="110"/>
      <c r="B136" s="131" t="s">
        <v>806</v>
      </c>
      <c r="C136" s="132" t="s">
        <v>149</v>
      </c>
      <c r="D136" s="133">
        <v>1403.9</v>
      </c>
      <c r="E136" s="133">
        <v>1403.9</v>
      </c>
      <c r="F136" s="133">
        <v>1403.9</v>
      </c>
      <c r="G136" s="133">
        <v>1403.9</v>
      </c>
      <c r="H136" s="133">
        <v>1403.9</v>
      </c>
      <c r="I136" s="133">
        <v>1403.9</v>
      </c>
      <c r="J136" s="133">
        <v>1403.9</v>
      </c>
      <c r="K136" s="133">
        <v>1403.9</v>
      </c>
      <c r="L136" s="133">
        <v>1403.9</v>
      </c>
      <c r="M136" s="133">
        <v>1403.9</v>
      </c>
      <c r="N136" s="133">
        <v>1403.9</v>
      </c>
      <c r="O136" s="133">
        <v>1403.9</v>
      </c>
      <c r="P136" s="130">
        <f t="shared" si="1"/>
        <v>16846.8</v>
      </c>
      <c r="Q136" s="110"/>
      <c r="R136" s="110"/>
    </row>
    <row r="137" spans="1:18" ht="14.25">
      <c r="A137" s="110"/>
      <c r="B137" s="131" t="s">
        <v>807</v>
      </c>
      <c r="C137" s="132" t="s">
        <v>150</v>
      </c>
      <c r="D137" s="133">
        <v>1666.26</v>
      </c>
      <c r="E137" s="133">
        <v>1666.26</v>
      </c>
      <c r="F137" s="133">
        <v>1666.26</v>
      </c>
      <c r="G137" s="133">
        <v>1666.26</v>
      </c>
      <c r="H137" s="133">
        <v>1666.26</v>
      </c>
      <c r="I137" s="133">
        <v>1666.26</v>
      </c>
      <c r="J137" s="133">
        <v>1666.26</v>
      </c>
      <c r="K137" s="133">
        <v>1666.26</v>
      </c>
      <c r="L137" s="133">
        <v>1666.26</v>
      </c>
      <c r="M137" s="133">
        <v>1666.26</v>
      </c>
      <c r="N137" s="133">
        <v>1666.26</v>
      </c>
      <c r="O137" s="133">
        <v>1666.26</v>
      </c>
      <c r="P137" s="130">
        <f t="shared" si="1"/>
        <v>19995.119999999995</v>
      </c>
      <c r="Q137" s="110"/>
      <c r="R137" s="110"/>
    </row>
    <row r="138" spans="1:18" ht="14.25">
      <c r="A138" s="110"/>
      <c r="B138" s="131" t="s">
        <v>808</v>
      </c>
      <c r="C138" s="132" t="s">
        <v>151</v>
      </c>
      <c r="D138" s="133">
        <v>2090.5</v>
      </c>
      <c r="E138" s="133">
        <v>2090.5</v>
      </c>
      <c r="F138" s="133">
        <v>2090.5</v>
      </c>
      <c r="G138" s="133">
        <v>2090.5</v>
      </c>
      <c r="H138" s="133">
        <v>2090.5</v>
      </c>
      <c r="I138" s="133">
        <v>2090.5</v>
      </c>
      <c r="J138" s="133">
        <v>2090.5</v>
      </c>
      <c r="K138" s="133">
        <v>2090.5</v>
      </c>
      <c r="L138" s="133">
        <v>2090.5</v>
      </c>
      <c r="M138" s="133">
        <v>2090.5</v>
      </c>
      <c r="N138" s="133">
        <v>2090.5</v>
      </c>
      <c r="O138" s="133">
        <v>2090.5</v>
      </c>
      <c r="P138" s="130">
        <f t="shared" si="1"/>
        <v>25086</v>
      </c>
      <c r="Q138" s="110"/>
      <c r="R138" s="110"/>
    </row>
    <row r="139" spans="1:18" ht="14.25">
      <c r="A139" s="110"/>
      <c r="B139" s="131" t="s">
        <v>809</v>
      </c>
      <c r="C139" s="132" t="s">
        <v>152</v>
      </c>
      <c r="D139" s="133">
        <v>1035.48</v>
      </c>
      <c r="E139" s="133">
        <v>1035.48</v>
      </c>
      <c r="F139" s="133">
        <v>1035.48</v>
      </c>
      <c r="G139" s="133">
        <v>1035.48</v>
      </c>
      <c r="H139" s="133">
        <v>1035.48</v>
      </c>
      <c r="I139" s="133">
        <v>1035.48</v>
      </c>
      <c r="J139" s="133">
        <v>1035.48</v>
      </c>
      <c r="K139" s="133">
        <v>1035.48</v>
      </c>
      <c r="L139" s="133">
        <v>1035.48</v>
      </c>
      <c r="M139" s="133">
        <v>1035.48</v>
      </c>
      <c r="N139" s="133">
        <v>1035.48</v>
      </c>
      <c r="O139" s="133">
        <v>1035.48</v>
      </c>
      <c r="P139" s="130">
        <f aca="true" t="shared" si="2" ref="P139:P185">SUM(D139:O139)</f>
        <v>12425.759999999997</v>
      </c>
      <c r="Q139" s="110"/>
      <c r="R139" s="110"/>
    </row>
    <row r="140" spans="1:18" ht="14.25">
      <c r="A140" s="110"/>
      <c r="B140" s="131" t="s">
        <v>810</v>
      </c>
      <c r="C140" s="132" t="s">
        <v>153</v>
      </c>
      <c r="D140" s="133">
        <v>1409.48</v>
      </c>
      <c r="E140" s="133">
        <v>1409.48</v>
      </c>
      <c r="F140" s="133">
        <v>1409.48</v>
      </c>
      <c r="G140" s="133">
        <v>1409.48</v>
      </c>
      <c r="H140" s="133">
        <v>1409.48</v>
      </c>
      <c r="I140" s="133">
        <v>1409.48</v>
      </c>
      <c r="J140" s="133">
        <v>1409.48</v>
      </c>
      <c r="K140" s="133">
        <v>1409.48</v>
      </c>
      <c r="L140" s="133">
        <v>1409.48</v>
      </c>
      <c r="M140" s="133">
        <v>1409.48</v>
      </c>
      <c r="N140" s="133">
        <v>1409.48</v>
      </c>
      <c r="O140" s="133">
        <v>1409.48</v>
      </c>
      <c r="P140" s="130">
        <f t="shared" si="2"/>
        <v>16913.76</v>
      </c>
      <c r="Q140" s="110"/>
      <c r="R140" s="110"/>
    </row>
    <row r="141" spans="1:18" ht="14.25">
      <c r="A141" s="110"/>
      <c r="B141" s="131" t="s">
        <v>811</v>
      </c>
      <c r="C141" s="132" t="s">
        <v>154</v>
      </c>
      <c r="D141" s="133">
        <v>1666.26</v>
      </c>
      <c r="E141" s="133">
        <v>1666.26</v>
      </c>
      <c r="F141" s="133">
        <v>1666.26</v>
      </c>
      <c r="G141" s="133">
        <v>1666.26</v>
      </c>
      <c r="H141" s="133">
        <v>1666.26</v>
      </c>
      <c r="I141" s="133">
        <v>1666.26</v>
      </c>
      <c r="J141" s="133">
        <v>1666.26</v>
      </c>
      <c r="K141" s="133">
        <v>1666.26</v>
      </c>
      <c r="L141" s="133">
        <v>1666.26</v>
      </c>
      <c r="M141" s="133">
        <v>1666.26</v>
      </c>
      <c r="N141" s="133">
        <v>1666.26</v>
      </c>
      <c r="O141" s="133">
        <v>1666.26</v>
      </c>
      <c r="P141" s="130">
        <f t="shared" si="2"/>
        <v>19995.119999999995</v>
      </c>
      <c r="Q141" s="110"/>
      <c r="R141" s="110"/>
    </row>
    <row r="142" spans="1:18" ht="14.25">
      <c r="A142" s="110"/>
      <c r="B142" s="131" t="s">
        <v>812</v>
      </c>
      <c r="C142" s="132" t="s">
        <v>155</v>
      </c>
      <c r="D142" s="133">
        <v>2082.13</v>
      </c>
      <c r="E142" s="133">
        <v>2082.13</v>
      </c>
      <c r="F142" s="133">
        <v>2082.13</v>
      </c>
      <c r="G142" s="133">
        <v>2082.13</v>
      </c>
      <c r="H142" s="133">
        <v>2082.13</v>
      </c>
      <c r="I142" s="133">
        <v>2082.13</v>
      </c>
      <c r="J142" s="133">
        <v>2082.13</v>
      </c>
      <c r="K142" s="133">
        <v>2082.13</v>
      </c>
      <c r="L142" s="133">
        <v>2082.13</v>
      </c>
      <c r="M142" s="133">
        <v>2082.13</v>
      </c>
      <c r="N142" s="133">
        <v>2082.13</v>
      </c>
      <c r="O142" s="133">
        <v>2082.13</v>
      </c>
      <c r="P142" s="130">
        <f t="shared" si="2"/>
        <v>24985.56000000001</v>
      </c>
      <c r="Q142" s="110"/>
      <c r="R142" s="110"/>
    </row>
    <row r="143" spans="1:18" ht="14.25">
      <c r="A143" s="110"/>
      <c r="B143" s="131" t="s">
        <v>813</v>
      </c>
      <c r="C143" s="132" t="s">
        <v>156</v>
      </c>
      <c r="D143" s="133">
        <v>1401.11</v>
      </c>
      <c r="E143" s="133">
        <v>1401.11</v>
      </c>
      <c r="F143" s="133">
        <v>1401.11</v>
      </c>
      <c r="G143" s="133">
        <v>1401.11</v>
      </c>
      <c r="H143" s="133">
        <v>1401.11</v>
      </c>
      <c r="I143" s="133">
        <v>1401.11</v>
      </c>
      <c r="J143" s="134">
        <v>225.99</v>
      </c>
      <c r="K143" s="135"/>
      <c r="L143" s="135"/>
      <c r="M143" s="135"/>
      <c r="N143" s="135"/>
      <c r="O143" s="135"/>
      <c r="P143" s="130">
        <f t="shared" si="2"/>
        <v>8632.65</v>
      </c>
      <c r="Q143" s="110"/>
      <c r="R143" s="110"/>
    </row>
    <row r="144" spans="1:18" ht="14.25">
      <c r="A144" s="110"/>
      <c r="B144" s="131" t="s">
        <v>814</v>
      </c>
      <c r="C144" s="132" t="s">
        <v>156</v>
      </c>
      <c r="D144" s="135"/>
      <c r="E144" s="135"/>
      <c r="F144" s="135"/>
      <c r="G144" s="135"/>
      <c r="H144" s="135"/>
      <c r="I144" s="135"/>
      <c r="J144" s="133">
        <v>1175.12</v>
      </c>
      <c r="K144" s="133">
        <v>1401.11</v>
      </c>
      <c r="L144" s="133">
        <v>1401.11</v>
      </c>
      <c r="M144" s="133">
        <v>1401.11</v>
      </c>
      <c r="N144" s="133">
        <v>1401.11</v>
      </c>
      <c r="O144" s="133">
        <v>1401.11</v>
      </c>
      <c r="P144" s="130">
        <f t="shared" si="2"/>
        <v>8180.669999999998</v>
      </c>
      <c r="Q144" s="110"/>
      <c r="R144" s="110"/>
    </row>
    <row r="145" spans="1:18" ht="14.25">
      <c r="A145" s="110"/>
      <c r="B145" s="131" t="s">
        <v>815</v>
      </c>
      <c r="C145" s="132" t="s">
        <v>157</v>
      </c>
      <c r="D145" s="133">
        <v>1024.32</v>
      </c>
      <c r="E145" s="133">
        <v>1024.32</v>
      </c>
      <c r="F145" s="133">
        <v>1024.32</v>
      </c>
      <c r="G145" s="133">
        <v>1024.32</v>
      </c>
      <c r="H145" s="133">
        <v>1024.32</v>
      </c>
      <c r="I145" s="133">
        <v>1024.32</v>
      </c>
      <c r="J145" s="133">
        <v>1024.32</v>
      </c>
      <c r="K145" s="133">
        <v>1024.32</v>
      </c>
      <c r="L145" s="133">
        <v>1024.32</v>
      </c>
      <c r="M145" s="133">
        <v>1024.32</v>
      </c>
      <c r="N145" s="133">
        <v>1024.32</v>
      </c>
      <c r="O145" s="133">
        <v>1024.32</v>
      </c>
      <c r="P145" s="130">
        <f t="shared" si="2"/>
        <v>12291.839999999998</v>
      </c>
      <c r="Q145" s="110"/>
      <c r="R145" s="110"/>
    </row>
    <row r="146" spans="1:18" ht="14.25">
      <c r="A146" s="110"/>
      <c r="B146" s="131" t="s">
        <v>816</v>
      </c>
      <c r="C146" s="132" t="s">
        <v>158</v>
      </c>
      <c r="D146" s="133">
        <v>1392.74</v>
      </c>
      <c r="E146" s="133">
        <v>1392.74</v>
      </c>
      <c r="F146" s="133">
        <v>1392.74</v>
      </c>
      <c r="G146" s="133">
        <v>1392.74</v>
      </c>
      <c r="H146" s="133">
        <v>1392.74</v>
      </c>
      <c r="I146" s="133">
        <v>1392.74</v>
      </c>
      <c r="J146" s="133">
        <v>1392.74</v>
      </c>
      <c r="K146" s="133">
        <v>1392.74</v>
      </c>
      <c r="L146" s="133">
        <v>1392.74</v>
      </c>
      <c r="M146" s="133">
        <v>1392.74</v>
      </c>
      <c r="N146" s="133">
        <v>1392.74</v>
      </c>
      <c r="O146" s="133">
        <v>1392.74</v>
      </c>
      <c r="P146" s="130">
        <f t="shared" si="2"/>
        <v>16712.88</v>
      </c>
      <c r="Q146" s="110"/>
      <c r="R146" s="110"/>
    </row>
    <row r="147" spans="1:18" ht="14.25">
      <c r="A147" s="110"/>
      <c r="B147" s="131" t="s">
        <v>817</v>
      </c>
      <c r="C147" s="132" t="s">
        <v>159</v>
      </c>
      <c r="D147" s="133">
        <v>1660.68</v>
      </c>
      <c r="E147" s="133">
        <v>1660.68</v>
      </c>
      <c r="F147" s="133">
        <v>1660.68</v>
      </c>
      <c r="G147" s="133">
        <v>1660.68</v>
      </c>
      <c r="H147" s="133">
        <v>1660.68</v>
      </c>
      <c r="I147" s="133">
        <v>1660.68</v>
      </c>
      <c r="J147" s="133">
        <v>1660.68</v>
      </c>
      <c r="K147" s="133">
        <v>1660.68</v>
      </c>
      <c r="L147" s="133">
        <v>1660.68</v>
      </c>
      <c r="M147" s="133">
        <v>1660.68</v>
      </c>
      <c r="N147" s="133">
        <v>1660.68</v>
      </c>
      <c r="O147" s="133">
        <v>1660.68</v>
      </c>
      <c r="P147" s="130">
        <f t="shared" si="2"/>
        <v>19928.16</v>
      </c>
      <c r="Q147" s="110"/>
      <c r="R147" s="110"/>
    </row>
    <row r="148" spans="1:18" ht="14.25">
      <c r="A148" s="110"/>
      <c r="B148" s="131" t="s">
        <v>818</v>
      </c>
      <c r="C148" s="132" t="s">
        <v>160</v>
      </c>
      <c r="D148" s="133">
        <v>2090.5</v>
      </c>
      <c r="E148" s="133">
        <v>2090.5</v>
      </c>
      <c r="F148" s="133">
        <v>2090.5</v>
      </c>
      <c r="G148" s="133">
        <v>2090.5</v>
      </c>
      <c r="H148" s="133">
        <v>2090.5</v>
      </c>
      <c r="I148" s="133">
        <v>2090.5</v>
      </c>
      <c r="J148" s="133">
        <v>2090.5</v>
      </c>
      <c r="K148" s="133">
        <v>2090.5</v>
      </c>
      <c r="L148" s="133">
        <v>2090.5</v>
      </c>
      <c r="M148" s="133">
        <v>2090.5</v>
      </c>
      <c r="N148" s="133">
        <v>2090.5</v>
      </c>
      <c r="O148" s="133">
        <v>2090.5</v>
      </c>
      <c r="P148" s="130">
        <f t="shared" si="2"/>
        <v>25086</v>
      </c>
      <c r="Q148" s="110"/>
      <c r="R148" s="110"/>
    </row>
    <row r="149" spans="1:18" ht="14.25">
      <c r="A149" s="110"/>
      <c r="B149" s="131" t="s">
        <v>819</v>
      </c>
      <c r="C149" s="132" t="s">
        <v>161</v>
      </c>
      <c r="D149" s="133">
        <v>1032.69</v>
      </c>
      <c r="E149" s="133">
        <v>1032.69</v>
      </c>
      <c r="F149" s="133">
        <v>1032.69</v>
      </c>
      <c r="G149" s="133">
        <v>1032.69</v>
      </c>
      <c r="H149" s="133">
        <v>1032.69</v>
      </c>
      <c r="I149" s="133">
        <v>1032.69</v>
      </c>
      <c r="J149" s="133">
        <v>1032.69</v>
      </c>
      <c r="K149" s="133">
        <v>1032.69</v>
      </c>
      <c r="L149" s="133">
        <v>1032.69</v>
      </c>
      <c r="M149" s="133">
        <v>1032.69</v>
      </c>
      <c r="N149" s="133">
        <v>1032.69</v>
      </c>
      <c r="O149" s="133">
        <v>1032.69</v>
      </c>
      <c r="P149" s="130">
        <f t="shared" si="2"/>
        <v>12392.280000000004</v>
      </c>
      <c r="Q149" s="110"/>
      <c r="R149" s="110"/>
    </row>
    <row r="150" spans="1:18" ht="14.25">
      <c r="A150" s="110"/>
      <c r="B150" s="131" t="s">
        <v>820</v>
      </c>
      <c r="C150" s="132" t="s">
        <v>162</v>
      </c>
      <c r="D150" s="133">
        <v>1403.9</v>
      </c>
      <c r="E150" s="133">
        <v>1403.9</v>
      </c>
      <c r="F150" s="133">
        <v>1403.9</v>
      </c>
      <c r="G150" s="133">
        <v>1403.9</v>
      </c>
      <c r="H150" s="133">
        <v>1403.9</v>
      </c>
      <c r="I150" s="133">
        <v>1403.9</v>
      </c>
      <c r="J150" s="133">
        <v>1403.9</v>
      </c>
      <c r="K150" s="133">
        <v>1403.9</v>
      </c>
      <c r="L150" s="133">
        <v>1403.9</v>
      </c>
      <c r="M150" s="133">
        <v>1403.9</v>
      </c>
      <c r="N150" s="133">
        <v>1403.9</v>
      </c>
      <c r="O150" s="133">
        <v>1403.9</v>
      </c>
      <c r="P150" s="130">
        <f t="shared" si="2"/>
        <v>16846.8</v>
      </c>
      <c r="Q150" s="110"/>
      <c r="R150" s="110"/>
    </row>
    <row r="151" spans="1:18" ht="14.25">
      <c r="A151" s="110"/>
      <c r="B151" s="131" t="s">
        <v>821</v>
      </c>
      <c r="C151" s="132" t="s">
        <v>163</v>
      </c>
      <c r="D151" s="133">
        <v>1669.05</v>
      </c>
      <c r="E151" s="133">
        <v>1669.05</v>
      </c>
      <c r="F151" s="133">
        <v>1669.05</v>
      </c>
      <c r="G151" s="133">
        <v>1669.05</v>
      </c>
      <c r="H151" s="133">
        <v>1669.05</v>
      </c>
      <c r="I151" s="133">
        <v>1669.05</v>
      </c>
      <c r="J151" s="133">
        <v>1669.05</v>
      </c>
      <c r="K151" s="133">
        <v>1669.05</v>
      </c>
      <c r="L151" s="133">
        <v>1669.05</v>
      </c>
      <c r="M151" s="133">
        <v>1669.05</v>
      </c>
      <c r="N151" s="133">
        <v>1669.05</v>
      </c>
      <c r="O151" s="133">
        <v>1669.05</v>
      </c>
      <c r="P151" s="130">
        <f t="shared" si="2"/>
        <v>20028.599999999995</v>
      </c>
      <c r="Q151" s="110"/>
      <c r="R151" s="110"/>
    </row>
    <row r="152" spans="1:18" ht="14.25">
      <c r="A152" s="110"/>
      <c r="B152" s="131" t="s">
        <v>822</v>
      </c>
      <c r="C152" s="132" t="s">
        <v>164</v>
      </c>
      <c r="D152" s="133">
        <v>2093.29</v>
      </c>
      <c r="E152" s="133">
        <v>2093.29</v>
      </c>
      <c r="F152" s="133">
        <v>2093.29</v>
      </c>
      <c r="G152" s="133">
        <v>2093.29</v>
      </c>
      <c r="H152" s="133">
        <v>2093.29</v>
      </c>
      <c r="I152" s="133">
        <v>2093.29</v>
      </c>
      <c r="J152" s="133">
        <v>2093.29</v>
      </c>
      <c r="K152" s="133">
        <v>2093.29</v>
      </c>
      <c r="L152" s="133">
        <v>2093.29</v>
      </c>
      <c r="M152" s="133">
        <v>2093.29</v>
      </c>
      <c r="N152" s="133">
        <v>2093.29</v>
      </c>
      <c r="O152" s="133">
        <v>2093.29</v>
      </c>
      <c r="P152" s="130">
        <f t="shared" si="2"/>
        <v>25119.480000000007</v>
      </c>
      <c r="Q152" s="110"/>
      <c r="R152" s="110"/>
    </row>
    <row r="153" spans="1:18" ht="14.25">
      <c r="A153" s="110"/>
      <c r="B153" s="131" t="s">
        <v>823</v>
      </c>
      <c r="C153" s="132" t="s">
        <v>165</v>
      </c>
      <c r="D153" s="133">
        <v>1035.48</v>
      </c>
      <c r="E153" s="133">
        <v>1035.48</v>
      </c>
      <c r="F153" s="133">
        <v>1035.48</v>
      </c>
      <c r="G153" s="134">
        <v>207.1</v>
      </c>
      <c r="H153" s="135"/>
      <c r="I153" s="135"/>
      <c r="J153" s="135"/>
      <c r="K153" s="135"/>
      <c r="L153" s="135"/>
      <c r="M153" s="135"/>
      <c r="N153" s="135"/>
      <c r="O153" s="135"/>
      <c r="P153" s="130">
        <f t="shared" si="2"/>
        <v>3313.54</v>
      </c>
      <c r="Q153" s="110"/>
      <c r="R153" s="110"/>
    </row>
    <row r="154" spans="1:18" ht="14.25">
      <c r="A154" s="110"/>
      <c r="B154" s="131" t="s">
        <v>824</v>
      </c>
      <c r="C154" s="132" t="s">
        <v>165</v>
      </c>
      <c r="D154" s="135"/>
      <c r="E154" s="135"/>
      <c r="F154" s="135"/>
      <c r="G154" s="134">
        <v>828.38</v>
      </c>
      <c r="H154" s="133">
        <v>1035.48</v>
      </c>
      <c r="I154" s="133">
        <v>1035.48</v>
      </c>
      <c r="J154" s="133">
        <v>1035.48</v>
      </c>
      <c r="K154" s="133">
        <v>1035.48</v>
      </c>
      <c r="L154" s="133">
        <v>1035.48</v>
      </c>
      <c r="M154" s="133">
        <v>1035.48</v>
      </c>
      <c r="N154" s="133">
        <v>1035.48</v>
      </c>
      <c r="O154" s="133">
        <v>1035.48</v>
      </c>
      <c r="P154" s="130">
        <f t="shared" si="2"/>
        <v>9112.22</v>
      </c>
      <c r="Q154" s="110"/>
      <c r="R154" s="110"/>
    </row>
    <row r="155" spans="1:18" ht="14.25">
      <c r="A155" s="110"/>
      <c r="B155" s="131" t="s">
        <v>825</v>
      </c>
      <c r="C155" s="132" t="s">
        <v>166</v>
      </c>
      <c r="D155" s="133">
        <v>1403.9</v>
      </c>
      <c r="E155" s="133">
        <v>1403.9</v>
      </c>
      <c r="F155" s="133">
        <v>1403.9</v>
      </c>
      <c r="G155" s="133">
        <v>1403.9</v>
      </c>
      <c r="H155" s="133">
        <v>1403.9</v>
      </c>
      <c r="I155" s="133">
        <v>1403.9</v>
      </c>
      <c r="J155" s="133">
        <v>1403.9</v>
      </c>
      <c r="K155" s="133">
        <v>1403.9</v>
      </c>
      <c r="L155" s="133">
        <v>1403.9</v>
      </c>
      <c r="M155" s="133">
        <v>1403.9</v>
      </c>
      <c r="N155" s="133">
        <v>1403.9</v>
      </c>
      <c r="O155" s="133">
        <v>1403.9</v>
      </c>
      <c r="P155" s="130">
        <f t="shared" si="2"/>
        <v>16846.8</v>
      </c>
      <c r="Q155" s="110"/>
      <c r="R155" s="110"/>
    </row>
    <row r="156" spans="1:18" ht="14.25">
      <c r="A156" s="110"/>
      <c r="B156" s="131" t="s">
        <v>826</v>
      </c>
      <c r="C156" s="132" t="s">
        <v>167</v>
      </c>
      <c r="D156" s="133">
        <v>1663.47</v>
      </c>
      <c r="E156" s="133">
        <v>1663.47</v>
      </c>
      <c r="F156" s="133">
        <v>1663.47</v>
      </c>
      <c r="G156" s="133">
        <v>1663.47</v>
      </c>
      <c r="H156" s="133">
        <v>1663.47</v>
      </c>
      <c r="I156" s="133">
        <v>1663.47</v>
      </c>
      <c r="J156" s="134">
        <v>160.98</v>
      </c>
      <c r="K156" s="135"/>
      <c r="L156" s="135"/>
      <c r="M156" s="135"/>
      <c r="N156" s="135"/>
      <c r="O156" s="135"/>
      <c r="P156" s="130">
        <f t="shared" si="2"/>
        <v>10141.8</v>
      </c>
      <c r="Q156" s="110"/>
      <c r="R156" s="110"/>
    </row>
    <row r="157" spans="1:18" ht="14.25">
      <c r="A157" s="110"/>
      <c r="B157" s="131" t="s">
        <v>827</v>
      </c>
      <c r="C157" s="132" t="s">
        <v>167</v>
      </c>
      <c r="D157" s="135"/>
      <c r="E157" s="135"/>
      <c r="F157" s="135"/>
      <c r="G157" s="135"/>
      <c r="H157" s="135"/>
      <c r="I157" s="135"/>
      <c r="J157" s="133">
        <v>1502.49</v>
      </c>
      <c r="K157" s="133">
        <v>1663.47</v>
      </c>
      <c r="L157" s="133">
        <v>1663.47</v>
      </c>
      <c r="M157" s="133">
        <v>1663.47</v>
      </c>
      <c r="N157" s="133">
        <v>1663.47</v>
      </c>
      <c r="O157" s="133">
        <v>1663.47</v>
      </c>
      <c r="P157" s="130">
        <f t="shared" si="2"/>
        <v>9819.84</v>
      </c>
      <c r="Q157" s="110"/>
      <c r="R157" s="110"/>
    </row>
    <row r="158" spans="1:18" ht="14.25">
      <c r="A158" s="110"/>
      <c r="B158" s="131" t="s">
        <v>828</v>
      </c>
      <c r="C158" s="132" t="s">
        <v>168</v>
      </c>
      <c r="D158" s="133">
        <v>1669.05</v>
      </c>
      <c r="E158" s="133">
        <v>1669.05</v>
      </c>
      <c r="F158" s="133">
        <v>1669.05</v>
      </c>
      <c r="G158" s="133">
        <v>1669.05</v>
      </c>
      <c r="H158" s="133">
        <v>1669.05</v>
      </c>
      <c r="I158" s="133">
        <v>1669.05</v>
      </c>
      <c r="J158" s="133">
        <v>1669.05</v>
      </c>
      <c r="K158" s="133">
        <v>1669.05</v>
      </c>
      <c r="L158" s="133">
        <v>1669.05</v>
      </c>
      <c r="M158" s="133">
        <v>1669.05</v>
      </c>
      <c r="N158" s="133">
        <v>1669.05</v>
      </c>
      <c r="O158" s="133">
        <v>1669.05</v>
      </c>
      <c r="P158" s="130">
        <f t="shared" si="2"/>
        <v>20028.599999999995</v>
      </c>
      <c r="Q158" s="110"/>
      <c r="R158" s="110"/>
    </row>
    <row r="159" spans="1:18" ht="14.25">
      <c r="A159" s="110"/>
      <c r="B159" s="131" t="s">
        <v>829</v>
      </c>
      <c r="C159" s="132" t="s">
        <v>169</v>
      </c>
      <c r="D159" s="133">
        <v>2093.29</v>
      </c>
      <c r="E159" s="133">
        <v>2093.29</v>
      </c>
      <c r="F159" s="133">
        <v>2093.29</v>
      </c>
      <c r="G159" s="133">
        <v>2093.29</v>
      </c>
      <c r="H159" s="133">
        <v>2093.29</v>
      </c>
      <c r="I159" s="133">
        <v>2093.29</v>
      </c>
      <c r="J159" s="133">
        <v>2093.29</v>
      </c>
      <c r="K159" s="133">
        <v>2093.29</v>
      </c>
      <c r="L159" s="133">
        <v>2093.29</v>
      </c>
      <c r="M159" s="133">
        <v>2093.29</v>
      </c>
      <c r="N159" s="133">
        <v>2093.29</v>
      </c>
      <c r="O159" s="133">
        <v>2093.29</v>
      </c>
      <c r="P159" s="130">
        <f t="shared" si="2"/>
        <v>25119.480000000007</v>
      </c>
      <c r="Q159" s="110"/>
      <c r="R159" s="110"/>
    </row>
    <row r="160" spans="1:18" ht="14.25">
      <c r="A160" s="110"/>
      <c r="B160" s="131" t="s">
        <v>830</v>
      </c>
      <c r="C160" s="132" t="s">
        <v>170</v>
      </c>
      <c r="D160" s="133">
        <v>1035.48</v>
      </c>
      <c r="E160" s="133">
        <v>1035.48</v>
      </c>
      <c r="F160" s="133">
        <v>1035.48</v>
      </c>
      <c r="G160" s="133">
        <v>1035.48</v>
      </c>
      <c r="H160" s="133">
        <v>1035.48</v>
      </c>
      <c r="I160" s="133">
        <v>1035.48</v>
      </c>
      <c r="J160" s="133">
        <v>1035.48</v>
      </c>
      <c r="K160" s="133">
        <v>1035.48</v>
      </c>
      <c r="L160" s="133">
        <v>1035.48</v>
      </c>
      <c r="M160" s="133">
        <v>1035.48</v>
      </c>
      <c r="N160" s="133">
        <v>1035.48</v>
      </c>
      <c r="O160" s="133">
        <v>1035.48</v>
      </c>
      <c r="P160" s="130">
        <f t="shared" si="2"/>
        <v>12425.759999999997</v>
      </c>
      <c r="Q160" s="110"/>
      <c r="R160" s="110"/>
    </row>
    <row r="161" spans="1:18" ht="14.25">
      <c r="A161" s="110"/>
      <c r="B161" s="131" t="s">
        <v>831</v>
      </c>
      <c r="C161" s="132" t="s">
        <v>171</v>
      </c>
      <c r="D161" s="133">
        <v>1409.48</v>
      </c>
      <c r="E161" s="133">
        <v>1409.48</v>
      </c>
      <c r="F161" s="133">
        <v>1409.48</v>
      </c>
      <c r="G161" s="133">
        <v>1409.48</v>
      </c>
      <c r="H161" s="133">
        <v>1409.48</v>
      </c>
      <c r="I161" s="133">
        <v>1409.48</v>
      </c>
      <c r="J161" s="133">
        <v>1409.48</v>
      </c>
      <c r="K161" s="133">
        <v>1409.48</v>
      </c>
      <c r="L161" s="133">
        <v>1409.48</v>
      </c>
      <c r="M161" s="133">
        <v>1409.48</v>
      </c>
      <c r="N161" s="133">
        <v>1409.48</v>
      </c>
      <c r="O161" s="133">
        <v>1409.48</v>
      </c>
      <c r="P161" s="130">
        <f t="shared" si="2"/>
        <v>16913.76</v>
      </c>
      <c r="Q161" s="110"/>
      <c r="R161" s="110"/>
    </row>
    <row r="162" spans="1:18" ht="14.25">
      <c r="A162" s="110"/>
      <c r="B162" s="131" t="s">
        <v>832</v>
      </c>
      <c r="C162" s="132" t="s">
        <v>172</v>
      </c>
      <c r="D162" s="133">
        <v>1669.05</v>
      </c>
      <c r="E162" s="133">
        <v>1669.05</v>
      </c>
      <c r="F162" s="133">
        <v>1669.05</v>
      </c>
      <c r="G162" s="133">
        <v>1669.05</v>
      </c>
      <c r="H162" s="133">
        <v>1669.05</v>
      </c>
      <c r="I162" s="133">
        <v>1669.05</v>
      </c>
      <c r="J162" s="133">
        <v>1669.05</v>
      </c>
      <c r="K162" s="133">
        <v>1669.05</v>
      </c>
      <c r="L162" s="133">
        <v>1669.05</v>
      </c>
      <c r="M162" s="133">
        <v>1669.05</v>
      </c>
      <c r="N162" s="133">
        <v>1669.05</v>
      </c>
      <c r="O162" s="133">
        <v>1669.05</v>
      </c>
      <c r="P162" s="130">
        <f t="shared" si="2"/>
        <v>20028.599999999995</v>
      </c>
      <c r="Q162" s="110"/>
      <c r="R162" s="110"/>
    </row>
    <row r="163" spans="1:18" ht="14.25">
      <c r="A163" s="110"/>
      <c r="B163" s="131" t="s">
        <v>833</v>
      </c>
      <c r="C163" s="132" t="s">
        <v>173</v>
      </c>
      <c r="D163" s="133">
        <v>2079.34</v>
      </c>
      <c r="E163" s="133">
        <v>2079.34</v>
      </c>
      <c r="F163" s="133">
        <v>2079.34</v>
      </c>
      <c r="G163" s="133">
        <v>2079.34</v>
      </c>
      <c r="H163" s="133">
        <v>2079.34</v>
      </c>
      <c r="I163" s="133">
        <v>2079.34</v>
      </c>
      <c r="J163" s="133">
        <v>2079.34</v>
      </c>
      <c r="K163" s="133">
        <v>2079.34</v>
      </c>
      <c r="L163" s="133">
        <v>2079.34</v>
      </c>
      <c r="M163" s="133">
        <v>2079.34</v>
      </c>
      <c r="N163" s="133">
        <v>2079.34</v>
      </c>
      <c r="O163" s="133">
        <v>2079.34</v>
      </c>
      <c r="P163" s="130">
        <f t="shared" si="2"/>
        <v>24952.08</v>
      </c>
      <c r="Q163" s="110"/>
      <c r="R163" s="110"/>
    </row>
    <row r="164" spans="1:18" ht="14.25">
      <c r="A164" s="110"/>
      <c r="B164" s="131" t="s">
        <v>834</v>
      </c>
      <c r="C164" s="132" t="s">
        <v>174</v>
      </c>
      <c r="D164" s="133">
        <v>1024.32</v>
      </c>
      <c r="E164" s="133">
        <v>1024.32</v>
      </c>
      <c r="F164" s="133">
        <v>1024.32</v>
      </c>
      <c r="G164" s="133">
        <v>1024.32</v>
      </c>
      <c r="H164" s="133">
        <v>1024.32</v>
      </c>
      <c r="I164" s="133">
        <v>1024.32</v>
      </c>
      <c r="J164" s="133">
        <v>1024.32</v>
      </c>
      <c r="K164" s="133">
        <v>1024.32</v>
      </c>
      <c r="L164" s="133">
        <v>1024.32</v>
      </c>
      <c r="M164" s="133">
        <v>1024.32</v>
      </c>
      <c r="N164" s="133">
        <v>1024.32</v>
      </c>
      <c r="O164" s="133">
        <v>1024.32</v>
      </c>
      <c r="P164" s="130">
        <f t="shared" si="2"/>
        <v>12291.839999999998</v>
      </c>
      <c r="Q164" s="110"/>
      <c r="R164" s="110"/>
    </row>
    <row r="165" spans="1:18" ht="14.25">
      <c r="A165" s="110"/>
      <c r="B165" s="131" t="s">
        <v>835</v>
      </c>
      <c r="C165" s="132" t="s">
        <v>175</v>
      </c>
      <c r="D165" s="133">
        <v>1392.74</v>
      </c>
      <c r="E165" s="133">
        <v>1392.74</v>
      </c>
      <c r="F165" s="133">
        <v>1392.74</v>
      </c>
      <c r="G165" s="133">
        <v>1392.74</v>
      </c>
      <c r="H165" s="133">
        <v>1392.74</v>
      </c>
      <c r="I165" s="133">
        <v>1392.74</v>
      </c>
      <c r="J165" s="133">
        <v>1392.74</v>
      </c>
      <c r="K165" s="133">
        <v>1392.74</v>
      </c>
      <c r="L165" s="133">
        <v>1392.74</v>
      </c>
      <c r="M165" s="133">
        <v>1392.74</v>
      </c>
      <c r="N165" s="133">
        <v>1392.74</v>
      </c>
      <c r="O165" s="133">
        <v>1392.74</v>
      </c>
      <c r="P165" s="130">
        <f t="shared" si="2"/>
        <v>16712.88</v>
      </c>
      <c r="Q165" s="110"/>
      <c r="R165" s="110"/>
    </row>
    <row r="166" spans="1:18" ht="14.25">
      <c r="A166" s="110"/>
      <c r="B166" s="131" t="s">
        <v>836</v>
      </c>
      <c r="C166" s="132" t="s">
        <v>176</v>
      </c>
      <c r="D166" s="133">
        <v>1657.89</v>
      </c>
      <c r="E166" s="133">
        <v>1657.89</v>
      </c>
      <c r="F166" s="133">
        <v>1657.89</v>
      </c>
      <c r="G166" s="133">
        <v>1657.89</v>
      </c>
      <c r="H166" s="133">
        <v>1657.89</v>
      </c>
      <c r="I166" s="133">
        <v>1657.89</v>
      </c>
      <c r="J166" s="133">
        <v>1657.89</v>
      </c>
      <c r="K166" s="133">
        <v>1657.89</v>
      </c>
      <c r="L166" s="133">
        <v>1657.89</v>
      </c>
      <c r="M166" s="133">
        <v>1657.89</v>
      </c>
      <c r="N166" s="133">
        <v>1657.89</v>
      </c>
      <c r="O166" s="133">
        <v>1657.89</v>
      </c>
      <c r="P166" s="130">
        <f t="shared" si="2"/>
        <v>19894.679999999997</v>
      </c>
      <c r="Q166" s="110"/>
      <c r="R166" s="110"/>
    </row>
    <row r="167" spans="1:18" ht="14.25">
      <c r="A167" s="110"/>
      <c r="B167" s="131" t="s">
        <v>837</v>
      </c>
      <c r="C167" s="132" t="s">
        <v>177</v>
      </c>
      <c r="D167" s="133">
        <v>2093.29</v>
      </c>
      <c r="E167" s="133">
        <v>2093.29</v>
      </c>
      <c r="F167" s="133">
        <v>2093.29</v>
      </c>
      <c r="G167" s="133">
        <v>2093.29</v>
      </c>
      <c r="H167" s="133">
        <v>2093.29</v>
      </c>
      <c r="I167" s="133">
        <v>2093.29</v>
      </c>
      <c r="J167" s="133">
        <v>2093.29</v>
      </c>
      <c r="K167" s="133">
        <v>2093.29</v>
      </c>
      <c r="L167" s="133">
        <v>2093.29</v>
      </c>
      <c r="M167" s="133">
        <v>2093.29</v>
      </c>
      <c r="N167" s="133">
        <v>2093.29</v>
      </c>
      <c r="O167" s="133">
        <v>2093.29</v>
      </c>
      <c r="P167" s="130">
        <f t="shared" si="2"/>
        <v>25119.480000000007</v>
      </c>
      <c r="Q167" s="110"/>
      <c r="R167" s="110"/>
    </row>
    <row r="168" spans="1:18" ht="14.25">
      <c r="A168" s="110"/>
      <c r="B168" s="131" t="s">
        <v>838</v>
      </c>
      <c r="C168" s="132" t="s">
        <v>178</v>
      </c>
      <c r="D168" s="133">
        <v>2051.43</v>
      </c>
      <c r="E168" s="133">
        <v>2051.43</v>
      </c>
      <c r="F168" s="133">
        <v>2051.43</v>
      </c>
      <c r="G168" s="133">
        <v>2051.43</v>
      </c>
      <c r="H168" s="133">
        <v>2051.43</v>
      </c>
      <c r="I168" s="133">
        <v>2051.43</v>
      </c>
      <c r="J168" s="133">
        <v>2051.43</v>
      </c>
      <c r="K168" s="133">
        <v>2051.43</v>
      </c>
      <c r="L168" s="133">
        <v>2051.43</v>
      </c>
      <c r="M168" s="133">
        <v>2051.43</v>
      </c>
      <c r="N168" s="133">
        <v>2051.43</v>
      </c>
      <c r="O168" s="133">
        <v>2051.43</v>
      </c>
      <c r="P168" s="130">
        <f t="shared" si="2"/>
        <v>24617.16</v>
      </c>
      <c r="Q168" s="110"/>
      <c r="R168" s="110"/>
    </row>
    <row r="169" spans="1:18" ht="14.25">
      <c r="A169" s="110"/>
      <c r="B169" s="131" t="s">
        <v>839</v>
      </c>
      <c r="C169" s="132" t="s">
        <v>179</v>
      </c>
      <c r="D169" s="133">
        <v>1035.48</v>
      </c>
      <c r="E169" s="133">
        <v>1035.48</v>
      </c>
      <c r="F169" s="133">
        <v>1035.48</v>
      </c>
      <c r="G169" s="133">
        <v>1035.48</v>
      </c>
      <c r="H169" s="133">
        <v>1035.48</v>
      </c>
      <c r="I169" s="133">
        <v>1035.48</v>
      </c>
      <c r="J169" s="133">
        <v>1035.48</v>
      </c>
      <c r="K169" s="133">
        <v>1035.48</v>
      </c>
      <c r="L169" s="133">
        <v>1035.48</v>
      </c>
      <c r="M169" s="133">
        <v>1035.48</v>
      </c>
      <c r="N169" s="133">
        <v>1035.48</v>
      </c>
      <c r="O169" s="133">
        <v>1035.48</v>
      </c>
      <c r="P169" s="130">
        <f t="shared" si="2"/>
        <v>12425.759999999997</v>
      </c>
      <c r="Q169" s="110"/>
      <c r="R169" s="110"/>
    </row>
    <row r="170" spans="1:18" ht="14.25">
      <c r="A170" s="110"/>
      <c r="B170" s="131" t="s">
        <v>840</v>
      </c>
      <c r="C170" s="132" t="s">
        <v>180</v>
      </c>
      <c r="D170" s="133">
        <v>1409.48</v>
      </c>
      <c r="E170" s="133">
        <v>1409.48</v>
      </c>
      <c r="F170" s="133">
        <v>1409.48</v>
      </c>
      <c r="G170" s="133">
        <v>1409.48</v>
      </c>
      <c r="H170" s="133">
        <v>1409.48</v>
      </c>
      <c r="I170" s="133">
        <v>1409.48</v>
      </c>
      <c r="J170" s="133">
        <v>1409.48</v>
      </c>
      <c r="K170" s="133">
        <v>1409.48</v>
      </c>
      <c r="L170" s="133">
        <v>1409.48</v>
      </c>
      <c r="M170" s="133">
        <v>1409.48</v>
      </c>
      <c r="N170" s="133">
        <v>1409.48</v>
      </c>
      <c r="O170" s="133">
        <v>1409.48</v>
      </c>
      <c r="P170" s="130">
        <f t="shared" si="2"/>
        <v>16913.76</v>
      </c>
      <c r="Q170" s="110"/>
      <c r="R170" s="110"/>
    </row>
    <row r="171" spans="1:18" ht="14.25">
      <c r="A171" s="110"/>
      <c r="B171" s="131" t="s">
        <v>841</v>
      </c>
      <c r="C171" s="132" t="s">
        <v>181</v>
      </c>
      <c r="D171" s="133">
        <v>1669.05</v>
      </c>
      <c r="E171" s="133">
        <v>1669.05</v>
      </c>
      <c r="F171" s="133">
        <v>1669.05</v>
      </c>
      <c r="G171" s="133">
        <v>1669.05</v>
      </c>
      <c r="H171" s="133">
        <v>1669.05</v>
      </c>
      <c r="I171" s="133">
        <v>1669.05</v>
      </c>
      <c r="J171" s="133">
        <v>1669.05</v>
      </c>
      <c r="K171" s="133">
        <v>1669.05</v>
      </c>
      <c r="L171" s="133">
        <v>1669.05</v>
      </c>
      <c r="M171" s="133">
        <v>1669.05</v>
      </c>
      <c r="N171" s="133">
        <v>1669.05</v>
      </c>
      <c r="O171" s="133">
        <v>1669.05</v>
      </c>
      <c r="P171" s="130">
        <f t="shared" si="2"/>
        <v>20028.599999999995</v>
      </c>
      <c r="Q171" s="110"/>
      <c r="R171" s="110"/>
    </row>
    <row r="172" spans="1:18" ht="14.25">
      <c r="A172" s="110"/>
      <c r="B172" s="131" t="s">
        <v>842</v>
      </c>
      <c r="C172" s="132" t="s">
        <v>182</v>
      </c>
      <c r="D172" s="133">
        <v>2093.29</v>
      </c>
      <c r="E172" s="133">
        <v>2093.29</v>
      </c>
      <c r="F172" s="133">
        <v>2093.29</v>
      </c>
      <c r="G172" s="133">
        <v>2093.29</v>
      </c>
      <c r="H172" s="133">
        <v>2093.29</v>
      </c>
      <c r="I172" s="133">
        <v>2093.29</v>
      </c>
      <c r="J172" s="133">
        <v>2093.29</v>
      </c>
      <c r="K172" s="133">
        <v>2093.29</v>
      </c>
      <c r="L172" s="133">
        <v>2093.29</v>
      </c>
      <c r="M172" s="133">
        <v>2093.29</v>
      </c>
      <c r="N172" s="133">
        <v>2093.29</v>
      </c>
      <c r="O172" s="133">
        <v>2093.29</v>
      </c>
      <c r="P172" s="130">
        <f t="shared" si="2"/>
        <v>25119.480000000007</v>
      </c>
      <c r="Q172" s="110"/>
      <c r="R172" s="110"/>
    </row>
    <row r="173" spans="1:18" ht="14.25">
      <c r="A173" s="110"/>
      <c r="B173" s="131" t="s">
        <v>843</v>
      </c>
      <c r="C173" s="132" t="s">
        <v>183</v>
      </c>
      <c r="D173" s="133">
        <v>1035.48</v>
      </c>
      <c r="E173" s="133">
        <v>1035.48</v>
      </c>
      <c r="F173" s="133">
        <v>1035.48</v>
      </c>
      <c r="G173" s="133">
        <v>1035.48</v>
      </c>
      <c r="H173" s="133">
        <v>1035.48</v>
      </c>
      <c r="I173" s="133">
        <v>1035.48</v>
      </c>
      <c r="J173" s="133">
        <v>1035.48</v>
      </c>
      <c r="K173" s="133">
        <v>1035.48</v>
      </c>
      <c r="L173" s="133">
        <v>1035.48</v>
      </c>
      <c r="M173" s="133">
        <v>1035.48</v>
      </c>
      <c r="N173" s="133">
        <v>1035.48</v>
      </c>
      <c r="O173" s="133">
        <v>1035.48</v>
      </c>
      <c r="P173" s="130">
        <f t="shared" si="2"/>
        <v>12425.759999999997</v>
      </c>
      <c r="Q173" s="110"/>
      <c r="R173" s="110"/>
    </row>
    <row r="174" spans="1:18" ht="14.25">
      <c r="A174" s="110"/>
      <c r="B174" s="131" t="s">
        <v>844</v>
      </c>
      <c r="C174" s="132" t="s">
        <v>184</v>
      </c>
      <c r="D174" s="133">
        <v>1403.9</v>
      </c>
      <c r="E174" s="133">
        <v>1403.9</v>
      </c>
      <c r="F174" s="133">
        <v>1403.9</v>
      </c>
      <c r="G174" s="133">
        <v>1403.9</v>
      </c>
      <c r="H174" s="133">
        <v>1403.9</v>
      </c>
      <c r="I174" s="133">
        <v>1403.9</v>
      </c>
      <c r="J174" s="133">
        <v>1403.9</v>
      </c>
      <c r="K174" s="133">
        <v>1403.9</v>
      </c>
      <c r="L174" s="133">
        <v>1403.9</v>
      </c>
      <c r="M174" s="133">
        <v>1403.9</v>
      </c>
      <c r="N174" s="133">
        <v>1403.9</v>
      </c>
      <c r="O174" s="133">
        <v>1403.9</v>
      </c>
      <c r="P174" s="130">
        <f t="shared" si="2"/>
        <v>16846.8</v>
      </c>
      <c r="Q174" s="110"/>
      <c r="R174" s="110"/>
    </row>
    <row r="175" spans="1:18" ht="14.25">
      <c r="A175" s="110"/>
      <c r="B175" s="131" t="s">
        <v>845</v>
      </c>
      <c r="C175" s="132" t="s">
        <v>185</v>
      </c>
      <c r="D175" s="133">
        <v>1669.05</v>
      </c>
      <c r="E175" s="133">
        <v>1669.05</v>
      </c>
      <c r="F175" s="133">
        <v>1669.05</v>
      </c>
      <c r="G175" s="133">
        <v>1669.05</v>
      </c>
      <c r="H175" s="133">
        <v>1669.05</v>
      </c>
      <c r="I175" s="133">
        <v>1669.05</v>
      </c>
      <c r="J175" s="133">
        <v>1669.05</v>
      </c>
      <c r="K175" s="133">
        <v>1669.05</v>
      </c>
      <c r="L175" s="133">
        <v>1669.05</v>
      </c>
      <c r="M175" s="133">
        <v>1669.05</v>
      </c>
      <c r="N175" s="133">
        <v>1669.05</v>
      </c>
      <c r="O175" s="133">
        <v>1669.05</v>
      </c>
      <c r="P175" s="130">
        <f t="shared" si="2"/>
        <v>20028.599999999995</v>
      </c>
      <c r="Q175" s="110"/>
      <c r="R175" s="110"/>
    </row>
    <row r="176" spans="1:18" ht="14.25">
      <c r="A176" s="110"/>
      <c r="B176" s="131" t="s">
        <v>846</v>
      </c>
      <c r="C176" s="132" t="s">
        <v>186</v>
      </c>
      <c r="D176" s="133">
        <v>2090.5</v>
      </c>
      <c r="E176" s="133">
        <v>2090.5</v>
      </c>
      <c r="F176" s="133">
        <v>2090.5</v>
      </c>
      <c r="G176" s="133">
        <v>2090.5</v>
      </c>
      <c r="H176" s="133">
        <v>2090.5</v>
      </c>
      <c r="I176" s="133">
        <v>2090.5</v>
      </c>
      <c r="J176" s="133">
        <v>2090.5</v>
      </c>
      <c r="K176" s="133">
        <v>2090.5</v>
      </c>
      <c r="L176" s="133">
        <v>2090.5</v>
      </c>
      <c r="M176" s="133">
        <v>2090.5</v>
      </c>
      <c r="N176" s="133">
        <v>2090.5</v>
      </c>
      <c r="O176" s="133">
        <v>2090.5</v>
      </c>
      <c r="P176" s="130">
        <f t="shared" si="2"/>
        <v>25086</v>
      </c>
      <c r="Q176" s="110"/>
      <c r="R176" s="110"/>
    </row>
    <row r="177" spans="1:18" ht="14.25">
      <c r="A177" s="110"/>
      <c r="B177" s="131" t="s">
        <v>847</v>
      </c>
      <c r="C177" s="132" t="s">
        <v>187</v>
      </c>
      <c r="D177" s="133">
        <v>1032.69</v>
      </c>
      <c r="E177" s="133">
        <v>1032.69</v>
      </c>
      <c r="F177" s="133">
        <v>1032.69</v>
      </c>
      <c r="G177" s="133">
        <v>1032.69</v>
      </c>
      <c r="H177" s="133">
        <v>1032.69</v>
      </c>
      <c r="I177" s="133">
        <v>1032.69</v>
      </c>
      <c r="J177" s="133">
        <v>1032.69</v>
      </c>
      <c r="K177" s="133">
        <v>1032.69</v>
      </c>
      <c r="L177" s="133">
        <v>1032.69</v>
      </c>
      <c r="M177" s="133">
        <v>1032.69</v>
      </c>
      <c r="N177" s="133">
        <v>1032.69</v>
      </c>
      <c r="O177" s="133">
        <v>1032.69</v>
      </c>
      <c r="P177" s="130">
        <f t="shared" si="2"/>
        <v>12392.280000000004</v>
      </c>
      <c r="Q177" s="110"/>
      <c r="R177" s="110"/>
    </row>
    <row r="178" spans="1:18" ht="14.25">
      <c r="A178" s="110"/>
      <c r="B178" s="131" t="s">
        <v>848</v>
      </c>
      <c r="C178" s="132" t="s">
        <v>188</v>
      </c>
      <c r="D178" s="133">
        <v>1403.9</v>
      </c>
      <c r="E178" s="133">
        <v>1403.9</v>
      </c>
      <c r="F178" s="133">
        <v>1403.9</v>
      </c>
      <c r="G178" s="133">
        <v>1403.9</v>
      </c>
      <c r="H178" s="133">
        <v>1403.9</v>
      </c>
      <c r="I178" s="133">
        <v>1403.9</v>
      </c>
      <c r="J178" s="133">
        <v>1403.9</v>
      </c>
      <c r="K178" s="133">
        <v>1403.9</v>
      </c>
      <c r="L178" s="133">
        <v>1403.9</v>
      </c>
      <c r="M178" s="133">
        <v>1403.9</v>
      </c>
      <c r="N178" s="133">
        <v>1403.9</v>
      </c>
      <c r="O178" s="133">
        <v>1403.9</v>
      </c>
      <c r="P178" s="130">
        <f t="shared" si="2"/>
        <v>16846.8</v>
      </c>
      <c r="Q178" s="110"/>
      <c r="R178" s="110"/>
    </row>
    <row r="179" spans="1:18" ht="14.25">
      <c r="A179" s="110"/>
      <c r="B179" s="131" t="s">
        <v>849</v>
      </c>
      <c r="C179" s="132" t="s">
        <v>678</v>
      </c>
      <c r="D179" s="133">
        <v>3324.15</v>
      </c>
      <c r="E179" s="133">
        <v>3324.15</v>
      </c>
      <c r="F179" s="133">
        <v>3324.15</v>
      </c>
      <c r="G179" s="133">
        <v>3324.15</v>
      </c>
      <c r="H179" s="133">
        <v>3324.15</v>
      </c>
      <c r="I179" s="133">
        <v>3324.15</v>
      </c>
      <c r="J179" s="133">
        <v>3324.15</v>
      </c>
      <c r="K179" s="133">
        <v>3324.15</v>
      </c>
      <c r="L179" s="133">
        <v>3324.15</v>
      </c>
      <c r="M179" s="133">
        <v>3324.15</v>
      </c>
      <c r="N179" s="133">
        <v>3324.15</v>
      </c>
      <c r="O179" s="133">
        <v>3324.15</v>
      </c>
      <c r="P179" s="130">
        <f t="shared" si="2"/>
        <v>39889.80000000001</v>
      </c>
      <c r="Q179" s="110"/>
      <c r="R179" s="110"/>
    </row>
    <row r="180" spans="1:18" ht="14.25">
      <c r="A180" s="110"/>
      <c r="B180" s="131" t="s">
        <v>850</v>
      </c>
      <c r="C180" s="132" t="s">
        <v>679</v>
      </c>
      <c r="D180" s="133">
        <v>3229.25</v>
      </c>
      <c r="E180" s="133">
        <v>3229.25</v>
      </c>
      <c r="F180" s="133">
        <v>3229.25</v>
      </c>
      <c r="G180" s="133">
        <v>3229.25</v>
      </c>
      <c r="H180" s="133">
        <v>3229.25</v>
      </c>
      <c r="I180" s="133">
        <v>3229.25</v>
      </c>
      <c r="J180" s="133">
        <v>3229.25</v>
      </c>
      <c r="K180" s="133">
        <v>3229.25</v>
      </c>
      <c r="L180" s="133">
        <v>3229.25</v>
      </c>
      <c r="M180" s="133">
        <v>3229.25</v>
      </c>
      <c r="N180" s="133">
        <v>3229.25</v>
      </c>
      <c r="O180" s="133">
        <v>3229.25</v>
      </c>
      <c r="P180" s="130">
        <f t="shared" si="2"/>
        <v>38751</v>
      </c>
      <c r="Q180" s="110"/>
      <c r="R180" s="110"/>
    </row>
    <row r="181" spans="1:18" ht="14.25">
      <c r="A181" s="110"/>
      <c r="B181" s="131" t="s">
        <v>851</v>
      </c>
      <c r="C181" s="132" t="s">
        <v>394</v>
      </c>
      <c r="D181" s="133">
        <v>1992.81</v>
      </c>
      <c r="E181" s="133">
        <v>1992.81</v>
      </c>
      <c r="F181" s="133">
        <v>1992.81</v>
      </c>
      <c r="G181" s="133">
        <v>1992.81</v>
      </c>
      <c r="H181" s="133">
        <v>1992.81</v>
      </c>
      <c r="I181" s="133">
        <v>1992.81</v>
      </c>
      <c r="J181" s="133">
        <v>1992.81</v>
      </c>
      <c r="K181" s="133">
        <v>1992.81</v>
      </c>
      <c r="L181" s="133">
        <v>1992.81</v>
      </c>
      <c r="M181" s="133">
        <v>1992.81</v>
      </c>
      <c r="N181" s="133">
        <v>1992.81</v>
      </c>
      <c r="O181" s="133">
        <v>1992.81</v>
      </c>
      <c r="P181" s="130">
        <f t="shared" si="2"/>
        <v>23913.72</v>
      </c>
      <c r="Q181" s="110"/>
      <c r="R181" s="110"/>
    </row>
    <row r="182" spans="1:18" ht="14.25">
      <c r="A182" s="110"/>
      <c r="B182" s="131" t="s">
        <v>852</v>
      </c>
      <c r="C182" s="132" t="s">
        <v>395</v>
      </c>
      <c r="D182" s="133">
        <v>1719.29</v>
      </c>
      <c r="E182" s="133">
        <v>1719.29</v>
      </c>
      <c r="F182" s="133">
        <v>1719.29</v>
      </c>
      <c r="G182" s="133">
        <v>1719.29</v>
      </c>
      <c r="H182" s="133">
        <v>1719.29</v>
      </c>
      <c r="I182" s="133">
        <v>1719.29</v>
      </c>
      <c r="J182" s="133">
        <v>1719.29</v>
      </c>
      <c r="K182" s="133">
        <v>1719.29</v>
      </c>
      <c r="L182" s="133">
        <v>1719.29</v>
      </c>
      <c r="M182" s="133">
        <v>1719.29</v>
      </c>
      <c r="N182" s="133">
        <v>1719.29</v>
      </c>
      <c r="O182" s="133">
        <v>1719.29</v>
      </c>
      <c r="P182" s="130">
        <f t="shared" si="2"/>
        <v>20631.480000000007</v>
      </c>
      <c r="Q182" s="110"/>
      <c r="R182" s="110"/>
    </row>
    <row r="183" spans="1:18" ht="14.25">
      <c r="A183" s="110"/>
      <c r="B183" s="131" t="s">
        <v>853</v>
      </c>
      <c r="C183" s="132" t="s">
        <v>680</v>
      </c>
      <c r="D183" s="133">
        <v>1783.48</v>
      </c>
      <c r="E183" s="133">
        <v>1783.48</v>
      </c>
      <c r="F183" s="133">
        <v>1783.48</v>
      </c>
      <c r="G183" s="133">
        <v>1783.48</v>
      </c>
      <c r="H183" s="133">
        <v>1783.48</v>
      </c>
      <c r="I183" s="133">
        <v>1783.48</v>
      </c>
      <c r="J183" s="133">
        <v>1783.48</v>
      </c>
      <c r="K183" s="133">
        <v>1783.48</v>
      </c>
      <c r="L183" s="133">
        <v>1783.48</v>
      </c>
      <c r="M183" s="133">
        <v>1783.48</v>
      </c>
      <c r="N183" s="133">
        <v>1783.48</v>
      </c>
      <c r="O183" s="133">
        <v>1783.48</v>
      </c>
      <c r="P183" s="130">
        <f t="shared" si="2"/>
        <v>21401.76</v>
      </c>
      <c r="Q183" s="110"/>
      <c r="R183" s="110"/>
    </row>
    <row r="184" spans="1:18" ht="14.25">
      <c r="A184" s="110"/>
      <c r="B184" s="131" t="s">
        <v>854</v>
      </c>
      <c r="C184" s="132" t="s">
        <v>681</v>
      </c>
      <c r="D184" s="133">
        <v>1783.48</v>
      </c>
      <c r="E184" s="133">
        <v>1783.48</v>
      </c>
      <c r="F184" s="133">
        <v>1783.48</v>
      </c>
      <c r="G184" s="133">
        <v>1783.48</v>
      </c>
      <c r="H184" s="133">
        <v>1783.48</v>
      </c>
      <c r="I184" s="133">
        <v>1783.48</v>
      </c>
      <c r="J184" s="133">
        <v>1783.48</v>
      </c>
      <c r="K184" s="133">
        <v>1783.48</v>
      </c>
      <c r="L184" s="133">
        <v>1783.48</v>
      </c>
      <c r="M184" s="133">
        <v>1783.48</v>
      </c>
      <c r="N184" s="133">
        <v>1783.48</v>
      </c>
      <c r="O184" s="133">
        <v>1783.48</v>
      </c>
      <c r="P184" s="130">
        <f t="shared" si="2"/>
        <v>21401.76</v>
      </c>
      <c r="Q184" s="110"/>
      <c r="R184" s="110"/>
    </row>
    <row r="185" spans="1:18" ht="14.25">
      <c r="A185" s="110"/>
      <c r="B185" s="128" t="s">
        <v>221</v>
      </c>
      <c r="C185" s="128"/>
      <c r="D185" s="130">
        <v>254538.61</v>
      </c>
      <c r="E185" s="130">
        <v>254538.61</v>
      </c>
      <c r="F185" s="130">
        <v>254538.61</v>
      </c>
      <c r="G185" s="130">
        <v>254538.61</v>
      </c>
      <c r="H185" s="130">
        <v>254538.6</v>
      </c>
      <c r="I185" s="130">
        <v>254538.61</v>
      </c>
      <c r="J185" s="130">
        <v>254538.61</v>
      </c>
      <c r="K185" s="130">
        <v>254538.61</v>
      </c>
      <c r="L185" s="130">
        <v>254538.61</v>
      </c>
      <c r="M185" s="130">
        <v>254538.61</v>
      </c>
      <c r="N185" s="130">
        <v>254538.61</v>
      </c>
      <c r="O185" s="130">
        <v>254538.6</v>
      </c>
      <c r="P185" s="130">
        <f t="shared" si="2"/>
        <v>3054463.2999999993</v>
      </c>
      <c r="Q185" s="110"/>
      <c r="R185" s="110"/>
    </row>
  </sheetData>
  <sheetProtection/>
  <autoFilter ref="A12:AD185"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172"/>
  <sheetViews>
    <sheetView zoomScalePageLayoutView="0" workbookViewId="0" topLeftCell="A1">
      <selection activeCell="B6" sqref="B6"/>
    </sheetView>
  </sheetViews>
  <sheetFormatPr defaultColWidth="9.140625" defaultRowHeight="15"/>
  <sheetData>
    <row r="1" spans="1:10" ht="15">
      <c r="A1" s="111" t="s">
        <v>27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4.25" customHeight="1">
      <c r="A2" s="121" t="s">
        <v>676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ht="14.25">
      <c r="A3" s="112"/>
      <c r="B3" s="112"/>
      <c r="C3" s="112"/>
      <c r="D3" s="112"/>
      <c r="E3" s="112"/>
      <c r="F3" s="112"/>
      <c r="G3" s="112"/>
      <c r="H3" s="112"/>
      <c r="I3" s="112"/>
      <c r="J3" s="112"/>
    </row>
    <row r="4" spans="1:10" ht="39">
      <c r="A4" s="113" t="s">
        <v>29</v>
      </c>
      <c r="B4" s="122" t="s">
        <v>30</v>
      </c>
      <c r="C4" s="112"/>
      <c r="D4" s="112"/>
      <c r="E4" s="112"/>
      <c r="F4" s="112"/>
      <c r="G4" s="112"/>
      <c r="H4" s="112"/>
      <c r="I4" s="112"/>
      <c r="J4" s="112"/>
    </row>
    <row r="5" spans="1:10" ht="14.25">
      <c r="A5" s="113" t="s">
        <v>31</v>
      </c>
      <c r="B5" s="123"/>
      <c r="C5" s="112"/>
      <c r="D5" s="112"/>
      <c r="E5" s="112"/>
      <c r="F5" s="112"/>
      <c r="G5" s="112"/>
      <c r="H5" s="112"/>
      <c r="I5" s="112"/>
      <c r="J5" s="112"/>
    </row>
    <row r="6" spans="1:10" ht="60.75">
      <c r="A6" s="114" t="s">
        <v>677</v>
      </c>
      <c r="B6" s="115">
        <v>9119.8</v>
      </c>
      <c r="C6" s="112"/>
      <c r="D6" s="112"/>
      <c r="E6" s="112"/>
      <c r="F6" s="112"/>
      <c r="G6" s="112"/>
      <c r="H6" s="112"/>
      <c r="I6" s="112"/>
      <c r="J6" s="112"/>
    </row>
    <row r="7" spans="1:10" ht="14.25">
      <c r="A7" s="116" t="s">
        <v>33</v>
      </c>
      <c r="B7" s="117">
        <v>73.3</v>
      </c>
      <c r="C7" s="112"/>
      <c r="D7" s="112"/>
      <c r="E7" s="112"/>
      <c r="F7" s="112"/>
      <c r="G7" s="112"/>
      <c r="H7" s="112"/>
      <c r="I7" s="112"/>
      <c r="J7" s="112"/>
    </row>
    <row r="8" spans="1:10" ht="14.25">
      <c r="A8" s="116" t="s">
        <v>34</v>
      </c>
      <c r="B8" s="117">
        <v>37.6</v>
      </c>
      <c r="C8" s="112"/>
      <c r="D8" s="112"/>
      <c r="E8" s="112"/>
      <c r="F8" s="112"/>
      <c r="G8" s="112"/>
      <c r="H8" s="112"/>
      <c r="I8" s="112"/>
      <c r="J8" s="112"/>
    </row>
    <row r="9" spans="1:10" ht="14.25">
      <c r="A9" s="116" t="s">
        <v>35</v>
      </c>
      <c r="B9" s="117">
        <v>59.8</v>
      </c>
      <c r="C9" s="112"/>
      <c r="D9" s="112"/>
      <c r="E9" s="112"/>
      <c r="F9" s="112"/>
      <c r="G9" s="112"/>
      <c r="H9" s="112"/>
      <c r="I9" s="112"/>
      <c r="J9" s="112"/>
    </row>
    <row r="10" spans="1:10" ht="14.25">
      <c r="A10" s="116" t="s">
        <v>36</v>
      </c>
      <c r="B10" s="117">
        <v>74.6</v>
      </c>
      <c r="C10" s="112"/>
      <c r="D10" s="112"/>
      <c r="E10" s="112"/>
      <c r="F10" s="112"/>
      <c r="G10" s="112"/>
      <c r="H10" s="112"/>
      <c r="I10" s="112"/>
      <c r="J10" s="112"/>
    </row>
    <row r="11" spans="1:10" ht="14.25">
      <c r="A11" s="116" t="s">
        <v>37</v>
      </c>
      <c r="B11" s="117">
        <v>36.7</v>
      </c>
      <c r="C11" s="112"/>
      <c r="D11" s="112"/>
      <c r="E11" s="112"/>
      <c r="F11" s="112"/>
      <c r="G11" s="112"/>
      <c r="H11" s="112"/>
      <c r="I11" s="112"/>
      <c r="J11" s="112"/>
    </row>
    <row r="12" spans="1:10" ht="14.25">
      <c r="A12" s="116" t="s">
        <v>38</v>
      </c>
      <c r="B12" s="117">
        <v>49.9</v>
      </c>
      <c r="C12" s="112"/>
      <c r="D12" s="112"/>
      <c r="E12" s="112"/>
      <c r="F12" s="112"/>
      <c r="G12" s="112"/>
      <c r="H12" s="112"/>
      <c r="I12" s="112"/>
      <c r="J12" s="112"/>
    </row>
    <row r="13" spans="1:10" ht="14.25">
      <c r="A13" s="116" t="s">
        <v>39</v>
      </c>
      <c r="B13" s="117">
        <v>59.5</v>
      </c>
      <c r="C13" s="112"/>
      <c r="D13" s="112"/>
      <c r="E13" s="112"/>
      <c r="F13" s="112"/>
      <c r="G13" s="112"/>
      <c r="H13" s="112"/>
      <c r="I13" s="112"/>
      <c r="J13" s="112"/>
    </row>
    <row r="14" spans="1:10" ht="14.25">
      <c r="A14" s="116" t="s">
        <v>40</v>
      </c>
      <c r="B14" s="117">
        <v>74.8</v>
      </c>
      <c r="C14" s="112"/>
      <c r="D14" s="112"/>
      <c r="E14" s="112"/>
      <c r="F14" s="112"/>
      <c r="G14" s="112"/>
      <c r="H14" s="112"/>
      <c r="I14" s="112"/>
      <c r="J14" s="112"/>
    </row>
    <row r="15" spans="1:10" ht="14.25">
      <c r="A15" s="116" t="s">
        <v>41</v>
      </c>
      <c r="B15" s="117">
        <v>37.2</v>
      </c>
      <c r="C15" s="112"/>
      <c r="D15" s="112"/>
      <c r="E15" s="112"/>
      <c r="F15" s="112"/>
      <c r="G15" s="112"/>
      <c r="H15" s="112"/>
      <c r="I15" s="112"/>
      <c r="J15" s="112"/>
    </row>
    <row r="16" spans="1:10" ht="14.25">
      <c r="A16" s="116" t="s">
        <v>42</v>
      </c>
      <c r="B16" s="117">
        <v>50.4</v>
      </c>
      <c r="C16" s="112"/>
      <c r="D16" s="112"/>
      <c r="E16" s="112"/>
      <c r="F16" s="112"/>
      <c r="G16" s="112"/>
      <c r="H16" s="112"/>
      <c r="I16" s="112"/>
      <c r="J16" s="112"/>
    </row>
    <row r="17" spans="1:10" ht="14.25">
      <c r="A17" s="116" t="s">
        <v>43</v>
      </c>
      <c r="B17" s="117">
        <v>58.2</v>
      </c>
      <c r="C17" s="112"/>
      <c r="D17" s="112"/>
      <c r="E17" s="112"/>
      <c r="F17" s="112"/>
      <c r="G17" s="112"/>
      <c r="H17" s="112"/>
      <c r="I17" s="112"/>
      <c r="J17" s="112"/>
    </row>
    <row r="18" spans="1:10" ht="14.25">
      <c r="A18" s="116" t="s">
        <v>44</v>
      </c>
      <c r="B18" s="117">
        <v>75</v>
      </c>
      <c r="C18" s="112"/>
      <c r="D18" s="112"/>
      <c r="E18" s="112"/>
      <c r="F18" s="112"/>
      <c r="G18" s="112"/>
      <c r="H18" s="112"/>
      <c r="I18" s="112"/>
      <c r="J18" s="112"/>
    </row>
    <row r="19" spans="1:10" ht="14.25">
      <c r="A19" s="116" t="s">
        <v>45</v>
      </c>
      <c r="B19" s="117">
        <v>50.8</v>
      </c>
      <c r="C19" s="112"/>
      <c r="D19" s="112"/>
      <c r="E19" s="112"/>
      <c r="F19" s="112"/>
      <c r="G19" s="112"/>
      <c r="H19" s="112"/>
      <c r="I19" s="112"/>
      <c r="J19" s="112"/>
    </row>
    <row r="20" spans="1:10" ht="14.25">
      <c r="A20" s="116" t="s">
        <v>46</v>
      </c>
      <c r="B20" s="117">
        <v>37.3</v>
      </c>
      <c r="C20" s="112"/>
      <c r="D20" s="112"/>
      <c r="E20" s="112"/>
      <c r="F20" s="112"/>
      <c r="G20" s="112"/>
      <c r="H20" s="112"/>
      <c r="I20" s="112"/>
      <c r="J20" s="112"/>
    </row>
    <row r="21" spans="1:10" ht="14.25">
      <c r="A21" s="116" t="s">
        <v>47</v>
      </c>
      <c r="B21" s="117">
        <v>50.1</v>
      </c>
      <c r="C21" s="112"/>
      <c r="D21" s="112"/>
      <c r="E21" s="112"/>
      <c r="F21" s="112"/>
      <c r="G21" s="112"/>
      <c r="H21" s="112"/>
      <c r="I21" s="112"/>
      <c r="J21" s="112"/>
    </row>
    <row r="22" spans="1:10" ht="14.25">
      <c r="A22" s="116" t="s">
        <v>48</v>
      </c>
      <c r="B22" s="117">
        <v>58.2</v>
      </c>
      <c r="C22" s="112"/>
      <c r="D22" s="112"/>
      <c r="E22" s="112"/>
      <c r="F22" s="112"/>
      <c r="G22" s="112"/>
      <c r="H22" s="112"/>
      <c r="I22" s="112"/>
      <c r="J22" s="112"/>
    </row>
    <row r="23" spans="1:10" ht="14.25">
      <c r="A23" s="116" t="s">
        <v>49</v>
      </c>
      <c r="B23" s="117">
        <v>75</v>
      </c>
      <c r="C23" s="112"/>
      <c r="D23" s="112"/>
      <c r="E23" s="112"/>
      <c r="F23" s="112"/>
      <c r="G23" s="112"/>
      <c r="H23" s="112"/>
      <c r="I23" s="112"/>
      <c r="J23" s="112"/>
    </row>
    <row r="24" spans="1:10" ht="14.25">
      <c r="A24" s="116" t="s">
        <v>50</v>
      </c>
      <c r="B24" s="117">
        <v>36.9</v>
      </c>
      <c r="C24" s="112"/>
      <c r="D24" s="112"/>
      <c r="E24" s="112"/>
      <c r="F24" s="112"/>
      <c r="G24" s="112"/>
      <c r="H24" s="112"/>
      <c r="I24" s="112"/>
      <c r="J24" s="112"/>
    </row>
    <row r="25" spans="1:10" ht="14.25">
      <c r="A25" s="116" t="s">
        <v>51</v>
      </c>
      <c r="B25" s="117">
        <v>50.9</v>
      </c>
      <c r="C25" s="112"/>
      <c r="D25" s="112"/>
      <c r="E25" s="112"/>
      <c r="F25" s="112"/>
      <c r="G25" s="112"/>
      <c r="H25" s="112"/>
      <c r="I25" s="112"/>
      <c r="J25" s="112"/>
    </row>
    <row r="26" spans="1:10" ht="14.25">
      <c r="A26" s="116" t="s">
        <v>52</v>
      </c>
      <c r="B26" s="117">
        <v>58</v>
      </c>
      <c r="C26" s="112"/>
      <c r="D26" s="112"/>
      <c r="E26" s="112"/>
      <c r="F26" s="112"/>
      <c r="G26" s="112"/>
      <c r="H26" s="112"/>
      <c r="I26" s="112"/>
      <c r="J26" s="112"/>
    </row>
    <row r="27" spans="1:10" ht="14.25">
      <c r="A27" s="116" t="s">
        <v>53</v>
      </c>
      <c r="B27" s="117">
        <v>75</v>
      </c>
      <c r="C27" s="112"/>
      <c r="D27" s="112"/>
      <c r="E27" s="112"/>
      <c r="F27" s="112"/>
      <c r="G27" s="112"/>
      <c r="H27" s="112"/>
      <c r="I27" s="112"/>
      <c r="J27" s="112"/>
    </row>
    <row r="28" spans="1:10" ht="14.25">
      <c r="A28" s="116" t="s">
        <v>54</v>
      </c>
      <c r="B28" s="117">
        <v>37</v>
      </c>
      <c r="C28" s="112"/>
      <c r="D28" s="112"/>
      <c r="E28" s="112"/>
      <c r="F28" s="112"/>
      <c r="G28" s="112"/>
      <c r="H28" s="112"/>
      <c r="I28" s="112"/>
      <c r="J28" s="112"/>
    </row>
    <row r="29" spans="1:10" ht="14.25">
      <c r="A29" s="116" t="s">
        <v>55</v>
      </c>
      <c r="B29" s="117">
        <v>49.6</v>
      </c>
      <c r="C29" s="112"/>
      <c r="D29" s="112"/>
      <c r="E29" s="112"/>
      <c r="F29" s="112"/>
      <c r="G29" s="112"/>
      <c r="H29" s="112"/>
      <c r="I29" s="112"/>
      <c r="J29" s="112"/>
    </row>
    <row r="30" spans="1:10" ht="14.25">
      <c r="A30" s="116" t="s">
        <v>56</v>
      </c>
      <c r="B30" s="117">
        <v>59.4</v>
      </c>
      <c r="C30" s="112"/>
      <c r="D30" s="112"/>
      <c r="E30" s="112"/>
      <c r="F30" s="112"/>
      <c r="G30" s="112"/>
      <c r="H30" s="112"/>
      <c r="I30" s="112"/>
      <c r="J30" s="112"/>
    </row>
    <row r="31" spans="1:10" ht="14.25">
      <c r="A31" s="116" t="s">
        <v>57</v>
      </c>
      <c r="B31" s="117">
        <v>58.4</v>
      </c>
      <c r="C31" s="112"/>
      <c r="D31" s="112"/>
      <c r="E31" s="112"/>
      <c r="F31" s="112"/>
      <c r="G31" s="112"/>
      <c r="H31" s="112"/>
      <c r="I31" s="112"/>
      <c r="J31" s="112"/>
    </row>
    <row r="32" spans="1:10" ht="14.25">
      <c r="A32" s="116" t="s">
        <v>58</v>
      </c>
      <c r="B32" s="117">
        <v>75.1</v>
      </c>
      <c r="C32" s="112"/>
      <c r="D32" s="112"/>
      <c r="E32" s="112"/>
      <c r="F32" s="112"/>
      <c r="G32" s="112"/>
      <c r="H32" s="112"/>
      <c r="I32" s="112"/>
      <c r="J32" s="112"/>
    </row>
    <row r="33" spans="1:10" ht="14.25">
      <c r="A33" s="116" t="s">
        <v>59</v>
      </c>
      <c r="B33" s="117">
        <v>37.3</v>
      </c>
      <c r="C33" s="112"/>
      <c r="D33" s="112"/>
      <c r="E33" s="112"/>
      <c r="F33" s="112"/>
      <c r="G33" s="112"/>
      <c r="H33" s="112"/>
      <c r="I33" s="112"/>
      <c r="J33" s="112"/>
    </row>
    <row r="34" spans="1:10" ht="14.25">
      <c r="A34" s="116" t="s">
        <v>60</v>
      </c>
      <c r="B34" s="117">
        <v>50.4</v>
      </c>
      <c r="C34" s="112"/>
      <c r="D34" s="112"/>
      <c r="E34" s="112"/>
      <c r="F34" s="112"/>
      <c r="G34" s="112"/>
      <c r="H34" s="112"/>
      <c r="I34" s="112"/>
      <c r="J34" s="112"/>
    </row>
    <row r="35" spans="1:10" ht="14.25">
      <c r="A35" s="116" t="s">
        <v>61</v>
      </c>
      <c r="B35" s="117">
        <v>58.3</v>
      </c>
      <c r="C35" s="112"/>
      <c r="D35" s="112"/>
      <c r="E35" s="112"/>
      <c r="F35" s="112"/>
      <c r="G35" s="112"/>
      <c r="H35" s="112"/>
      <c r="I35" s="112"/>
      <c r="J35" s="112"/>
    </row>
    <row r="36" spans="1:10" ht="14.25">
      <c r="A36" s="116" t="s">
        <v>62</v>
      </c>
      <c r="B36" s="117">
        <v>75.1</v>
      </c>
      <c r="C36" s="112"/>
      <c r="D36" s="112"/>
      <c r="E36" s="112"/>
      <c r="F36" s="112"/>
      <c r="G36" s="112"/>
      <c r="H36" s="112"/>
      <c r="I36" s="112"/>
      <c r="J36" s="112"/>
    </row>
    <row r="37" spans="1:10" ht="14.25">
      <c r="A37" s="116" t="s">
        <v>63</v>
      </c>
      <c r="B37" s="117">
        <v>37.2</v>
      </c>
      <c r="C37" s="112"/>
      <c r="D37" s="112"/>
      <c r="E37" s="112"/>
      <c r="F37" s="112"/>
      <c r="G37" s="112"/>
      <c r="H37" s="112"/>
      <c r="I37" s="112"/>
      <c r="J37" s="112"/>
    </row>
    <row r="38" spans="1:10" ht="14.25">
      <c r="A38" s="116" t="s">
        <v>64</v>
      </c>
      <c r="B38" s="117">
        <v>50.3</v>
      </c>
      <c r="C38" s="112"/>
      <c r="D38" s="112"/>
      <c r="E38" s="112"/>
      <c r="F38" s="112"/>
      <c r="G38" s="112"/>
      <c r="H38" s="112"/>
      <c r="I38" s="112"/>
      <c r="J38" s="112"/>
    </row>
    <row r="39" spans="1:10" ht="14.25">
      <c r="A39" s="116" t="s">
        <v>65</v>
      </c>
      <c r="B39" s="117">
        <v>58.3</v>
      </c>
      <c r="C39" s="112"/>
      <c r="D39" s="112"/>
      <c r="E39" s="112"/>
      <c r="F39" s="112"/>
      <c r="G39" s="112"/>
      <c r="H39" s="112"/>
      <c r="I39" s="112"/>
      <c r="J39" s="112"/>
    </row>
    <row r="40" spans="1:10" ht="14.25">
      <c r="A40" s="116" t="s">
        <v>66</v>
      </c>
      <c r="B40" s="117">
        <v>75</v>
      </c>
      <c r="C40" s="112"/>
      <c r="D40" s="112"/>
      <c r="E40" s="112"/>
      <c r="F40" s="112"/>
      <c r="G40" s="112"/>
      <c r="H40" s="112"/>
      <c r="I40" s="112"/>
      <c r="J40" s="112"/>
    </row>
    <row r="41" spans="1:10" ht="14.25">
      <c r="A41" s="116" t="s">
        <v>67</v>
      </c>
      <c r="B41" s="117">
        <v>73.6</v>
      </c>
      <c r="C41" s="112"/>
      <c r="D41" s="112"/>
      <c r="E41" s="112"/>
      <c r="F41" s="112"/>
      <c r="G41" s="112"/>
      <c r="H41" s="112"/>
      <c r="I41" s="112"/>
      <c r="J41" s="112"/>
    </row>
    <row r="42" spans="1:10" ht="14.25">
      <c r="A42" s="116" t="s">
        <v>68</v>
      </c>
      <c r="B42" s="117">
        <v>37</v>
      </c>
      <c r="C42" s="112"/>
      <c r="D42" s="112"/>
      <c r="E42" s="112"/>
      <c r="F42" s="112"/>
      <c r="G42" s="112"/>
      <c r="H42" s="112"/>
      <c r="I42" s="112"/>
      <c r="J42" s="112"/>
    </row>
    <row r="43" spans="1:10" ht="14.25">
      <c r="A43" s="116" t="s">
        <v>69</v>
      </c>
      <c r="B43" s="117">
        <v>50.5</v>
      </c>
      <c r="C43" s="112"/>
      <c r="D43" s="112"/>
      <c r="E43" s="112"/>
      <c r="F43" s="112"/>
      <c r="G43" s="112"/>
      <c r="H43" s="112"/>
      <c r="I43" s="112"/>
      <c r="J43" s="112"/>
    </row>
    <row r="44" spans="1:10" ht="14.25">
      <c r="A44" s="116" t="s">
        <v>70</v>
      </c>
      <c r="B44" s="117">
        <v>58.1</v>
      </c>
      <c r="C44" s="112"/>
      <c r="D44" s="112"/>
      <c r="E44" s="112"/>
      <c r="F44" s="112"/>
      <c r="G44" s="112"/>
      <c r="H44" s="112"/>
      <c r="I44" s="112"/>
      <c r="J44" s="112"/>
    </row>
    <row r="45" spans="1:10" ht="14.25">
      <c r="A45" s="116" t="s">
        <v>71</v>
      </c>
      <c r="B45" s="117">
        <v>75.2</v>
      </c>
      <c r="C45" s="112"/>
      <c r="D45" s="112"/>
      <c r="E45" s="112"/>
      <c r="F45" s="112"/>
      <c r="G45" s="112"/>
      <c r="H45" s="112"/>
      <c r="I45" s="112"/>
      <c r="J45" s="112"/>
    </row>
    <row r="46" spans="1:10" ht="14.25">
      <c r="A46" s="116" t="s">
        <v>72</v>
      </c>
      <c r="B46" s="117">
        <v>37</v>
      </c>
      <c r="C46" s="112"/>
      <c r="D46" s="112"/>
      <c r="E46" s="112"/>
      <c r="F46" s="112"/>
      <c r="G46" s="112"/>
      <c r="H46" s="112"/>
      <c r="I46" s="112"/>
      <c r="J46" s="112"/>
    </row>
    <row r="47" spans="1:10" ht="14.25">
      <c r="A47" s="116" t="s">
        <v>73</v>
      </c>
      <c r="B47" s="117">
        <v>49.7</v>
      </c>
      <c r="C47" s="112"/>
      <c r="D47" s="112"/>
      <c r="E47" s="112"/>
      <c r="F47" s="112"/>
      <c r="G47" s="112"/>
      <c r="H47" s="112"/>
      <c r="I47" s="112"/>
      <c r="J47" s="112"/>
    </row>
    <row r="48" spans="1:10" ht="14.25">
      <c r="A48" s="116" t="s">
        <v>74</v>
      </c>
      <c r="B48" s="117">
        <v>58.3</v>
      </c>
      <c r="C48" s="112"/>
      <c r="D48" s="112"/>
      <c r="E48" s="112"/>
      <c r="F48" s="112"/>
      <c r="G48" s="112"/>
      <c r="H48" s="112"/>
      <c r="I48" s="112"/>
      <c r="J48" s="112"/>
    </row>
    <row r="49" spans="1:10" ht="14.25">
      <c r="A49" s="116" t="s">
        <v>75</v>
      </c>
      <c r="B49" s="117">
        <v>75.1</v>
      </c>
      <c r="C49" s="112"/>
      <c r="D49" s="112"/>
      <c r="E49" s="112"/>
      <c r="F49" s="112"/>
      <c r="G49" s="112"/>
      <c r="H49" s="112"/>
      <c r="I49" s="112"/>
      <c r="J49" s="112"/>
    </row>
    <row r="50" spans="1:10" ht="14.25">
      <c r="A50" s="116" t="s">
        <v>76</v>
      </c>
      <c r="B50" s="117">
        <v>37.2</v>
      </c>
      <c r="C50" s="112"/>
      <c r="D50" s="112"/>
      <c r="E50" s="112"/>
      <c r="F50" s="112"/>
      <c r="G50" s="112"/>
      <c r="H50" s="112"/>
      <c r="I50" s="112"/>
      <c r="J50" s="112"/>
    </row>
    <row r="51" spans="1:10" ht="14.25">
      <c r="A51" s="116" t="s">
        <v>77</v>
      </c>
      <c r="B51" s="117">
        <v>50.3</v>
      </c>
      <c r="C51" s="112"/>
      <c r="D51" s="112"/>
      <c r="E51" s="112"/>
      <c r="F51" s="112"/>
      <c r="G51" s="112"/>
      <c r="H51" s="112"/>
      <c r="I51" s="112"/>
      <c r="J51" s="112"/>
    </row>
    <row r="52" spans="1:10" ht="14.25">
      <c r="A52" s="116" t="s">
        <v>78</v>
      </c>
      <c r="B52" s="117">
        <v>37.3</v>
      </c>
      <c r="C52" s="112"/>
      <c r="D52" s="112"/>
      <c r="E52" s="112"/>
      <c r="F52" s="112"/>
      <c r="G52" s="112"/>
      <c r="H52" s="112"/>
      <c r="I52" s="112"/>
      <c r="J52" s="112"/>
    </row>
    <row r="53" spans="1:10" ht="14.25">
      <c r="A53" s="116" t="s">
        <v>79</v>
      </c>
      <c r="B53" s="117">
        <v>58.4</v>
      </c>
      <c r="C53" s="112"/>
      <c r="D53" s="112"/>
      <c r="E53" s="112"/>
      <c r="F53" s="112"/>
      <c r="G53" s="112"/>
      <c r="H53" s="112"/>
      <c r="I53" s="112"/>
      <c r="J53" s="112"/>
    </row>
    <row r="54" spans="1:10" ht="14.25">
      <c r="A54" s="116" t="s">
        <v>80</v>
      </c>
      <c r="B54" s="117">
        <v>74.9</v>
      </c>
      <c r="C54" s="112"/>
      <c r="D54" s="112"/>
      <c r="E54" s="112"/>
      <c r="F54" s="112"/>
      <c r="G54" s="112"/>
      <c r="H54" s="112"/>
      <c r="I54" s="112"/>
      <c r="J54" s="112"/>
    </row>
    <row r="55" spans="1:10" ht="14.25">
      <c r="A55" s="116" t="s">
        <v>81</v>
      </c>
      <c r="B55" s="117">
        <v>37.3</v>
      </c>
      <c r="C55" s="112"/>
      <c r="D55" s="112"/>
      <c r="E55" s="112"/>
      <c r="F55" s="112"/>
      <c r="G55" s="112"/>
      <c r="H55" s="112"/>
      <c r="I55" s="112"/>
      <c r="J55" s="112"/>
    </row>
    <row r="56" spans="1:10" ht="14.25">
      <c r="A56" s="116" t="s">
        <v>82</v>
      </c>
      <c r="B56" s="117">
        <v>50.3</v>
      </c>
      <c r="C56" s="112"/>
      <c r="D56" s="112"/>
      <c r="E56" s="112"/>
      <c r="F56" s="112"/>
      <c r="G56" s="112"/>
      <c r="H56" s="112"/>
      <c r="I56" s="112"/>
      <c r="J56" s="112"/>
    </row>
    <row r="57" spans="1:10" ht="14.25">
      <c r="A57" s="116" t="s">
        <v>83</v>
      </c>
      <c r="B57" s="117">
        <v>58.2</v>
      </c>
      <c r="C57" s="112"/>
      <c r="D57" s="112"/>
      <c r="E57" s="112"/>
      <c r="F57" s="112"/>
      <c r="G57" s="112"/>
      <c r="H57" s="112"/>
      <c r="I57" s="112"/>
      <c r="J57" s="112"/>
    </row>
    <row r="58" spans="1:10" ht="14.25">
      <c r="A58" s="116" t="s">
        <v>84</v>
      </c>
      <c r="B58" s="117">
        <v>75.1</v>
      </c>
      <c r="C58" s="112"/>
      <c r="D58" s="112"/>
      <c r="E58" s="112"/>
      <c r="F58" s="112"/>
      <c r="G58" s="112"/>
      <c r="H58" s="112"/>
      <c r="I58" s="112"/>
      <c r="J58" s="112"/>
    </row>
    <row r="59" spans="1:10" ht="14.25">
      <c r="A59" s="116" t="s">
        <v>85</v>
      </c>
      <c r="B59" s="117">
        <v>37.4</v>
      </c>
      <c r="C59" s="112"/>
      <c r="D59" s="112"/>
      <c r="E59" s="112"/>
      <c r="F59" s="112"/>
      <c r="G59" s="112"/>
      <c r="H59" s="112"/>
      <c r="I59" s="112"/>
      <c r="J59" s="112"/>
    </row>
    <row r="60" spans="1:10" ht="14.25">
      <c r="A60" s="116" t="s">
        <v>86</v>
      </c>
      <c r="B60" s="117">
        <v>50.2</v>
      </c>
      <c r="C60" s="112"/>
      <c r="D60" s="112"/>
      <c r="E60" s="112"/>
      <c r="F60" s="112"/>
      <c r="G60" s="112"/>
      <c r="H60" s="112"/>
      <c r="I60" s="112"/>
      <c r="J60" s="112"/>
    </row>
    <row r="61" spans="1:10" ht="14.25">
      <c r="A61" s="116" t="s">
        <v>87</v>
      </c>
      <c r="B61" s="117">
        <v>58.3</v>
      </c>
      <c r="C61" s="112"/>
      <c r="D61" s="112"/>
      <c r="E61" s="112"/>
      <c r="F61" s="112"/>
      <c r="G61" s="112"/>
      <c r="H61" s="112"/>
      <c r="I61" s="112"/>
      <c r="J61" s="112"/>
    </row>
    <row r="62" spans="1:10" ht="14.25">
      <c r="A62" s="116" t="s">
        <v>88</v>
      </c>
      <c r="B62" s="117">
        <v>75.1</v>
      </c>
      <c r="C62" s="112"/>
      <c r="D62" s="112"/>
      <c r="E62" s="112"/>
      <c r="F62" s="112"/>
      <c r="G62" s="112"/>
      <c r="H62" s="112"/>
      <c r="I62" s="112"/>
      <c r="J62" s="112"/>
    </row>
    <row r="63" spans="1:10" ht="14.25">
      <c r="A63" s="116" t="s">
        <v>89</v>
      </c>
      <c r="B63" s="117">
        <v>50.6</v>
      </c>
      <c r="C63" s="112"/>
      <c r="D63" s="112"/>
      <c r="E63" s="112"/>
      <c r="F63" s="112"/>
      <c r="G63" s="112"/>
      <c r="H63" s="112"/>
      <c r="I63" s="112"/>
      <c r="J63" s="112"/>
    </row>
    <row r="64" spans="1:10" ht="14.25">
      <c r="A64" s="116" t="s">
        <v>90</v>
      </c>
      <c r="B64" s="117">
        <v>37.1</v>
      </c>
      <c r="C64" s="112"/>
      <c r="D64" s="112"/>
      <c r="E64" s="112"/>
      <c r="F64" s="112"/>
      <c r="G64" s="112"/>
      <c r="H64" s="112"/>
      <c r="I64" s="112"/>
      <c r="J64" s="112"/>
    </row>
    <row r="65" spans="1:10" ht="14.25">
      <c r="A65" s="116" t="s">
        <v>91</v>
      </c>
      <c r="B65" s="117">
        <v>50.6</v>
      </c>
      <c r="C65" s="112"/>
      <c r="D65" s="112"/>
      <c r="E65" s="112"/>
      <c r="F65" s="112"/>
      <c r="G65" s="112"/>
      <c r="H65" s="112"/>
      <c r="I65" s="112"/>
      <c r="J65" s="112"/>
    </row>
    <row r="66" spans="1:10" ht="14.25">
      <c r="A66" s="116" t="s">
        <v>92</v>
      </c>
      <c r="B66" s="117">
        <v>58.2</v>
      </c>
      <c r="C66" s="112"/>
      <c r="D66" s="112"/>
      <c r="E66" s="112"/>
      <c r="F66" s="112"/>
      <c r="G66" s="112"/>
      <c r="H66" s="112"/>
      <c r="I66" s="112"/>
      <c r="J66" s="112"/>
    </row>
    <row r="67" spans="1:10" ht="14.25">
      <c r="A67" s="116" t="s">
        <v>93</v>
      </c>
      <c r="B67" s="117">
        <v>75.2</v>
      </c>
      <c r="C67" s="112"/>
      <c r="D67" s="112"/>
      <c r="E67" s="112"/>
      <c r="F67" s="112"/>
      <c r="G67" s="112"/>
      <c r="H67" s="112"/>
      <c r="I67" s="112"/>
      <c r="J67" s="112"/>
    </row>
    <row r="68" spans="1:10" ht="14.25">
      <c r="A68" s="116" t="s">
        <v>94</v>
      </c>
      <c r="B68" s="117">
        <v>37</v>
      </c>
      <c r="C68" s="112"/>
      <c r="D68" s="112"/>
      <c r="E68" s="112"/>
      <c r="F68" s="112"/>
      <c r="G68" s="112"/>
      <c r="H68" s="112"/>
      <c r="I68" s="112"/>
      <c r="J68" s="112"/>
    </row>
    <row r="69" spans="1:10" ht="14.25">
      <c r="A69" s="116" t="s">
        <v>95</v>
      </c>
      <c r="B69" s="117">
        <v>49.8</v>
      </c>
      <c r="C69" s="112"/>
      <c r="D69" s="112"/>
      <c r="E69" s="112"/>
      <c r="F69" s="112"/>
      <c r="G69" s="112"/>
      <c r="H69" s="112"/>
      <c r="I69" s="112"/>
      <c r="J69" s="112"/>
    </row>
    <row r="70" spans="1:10" ht="14.25">
      <c r="A70" s="116" t="s">
        <v>96</v>
      </c>
      <c r="B70" s="117">
        <v>58.6</v>
      </c>
      <c r="C70" s="112"/>
      <c r="D70" s="112"/>
      <c r="E70" s="112"/>
      <c r="F70" s="112"/>
      <c r="G70" s="112"/>
      <c r="H70" s="112"/>
      <c r="I70" s="112"/>
      <c r="J70" s="112"/>
    </row>
    <row r="71" spans="1:10" ht="14.25">
      <c r="A71" s="116" t="s">
        <v>97</v>
      </c>
      <c r="B71" s="117">
        <v>59.8</v>
      </c>
      <c r="C71" s="112"/>
      <c r="D71" s="112"/>
      <c r="E71" s="112"/>
      <c r="F71" s="112"/>
      <c r="G71" s="112"/>
      <c r="H71" s="112"/>
      <c r="I71" s="112"/>
      <c r="J71" s="112"/>
    </row>
    <row r="72" spans="1:10" ht="14.25">
      <c r="A72" s="116" t="s">
        <v>98</v>
      </c>
      <c r="B72" s="117">
        <v>73.5</v>
      </c>
      <c r="C72" s="112"/>
      <c r="D72" s="112"/>
      <c r="E72" s="112"/>
      <c r="F72" s="112"/>
      <c r="G72" s="112"/>
      <c r="H72" s="112"/>
      <c r="I72" s="112"/>
      <c r="J72" s="112"/>
    </row>
    <row r="73" spans="1:10" ht="14.25">
      <c r="A73" s="116" t="s">
        <v>99</v>
      </c>
      <c r="B73" s="117">
        <v>37.2</v>
      </c>
      <c r="C73" s="112"/>
      <c r="D73" s="112"/>
      <c r="E73" s="112"/>
      <c r="F73" s="112"/>
      <c r="G73" s="112"/>
      <c r="H73" s="112"/>
      <c r="I73" s="112"/>
      <c r="J73" s="112"/>
    </row>
    <row r="74" spans="1:10" ht="14.25">
      <c r="A74" s="116" t="s">
        <v>100</v>
      </c>
      <c r="B74" s="117">
        <v>50.8</v>
      </c>
      <c r="C74" s="112"/>
      <c r="D74" s="112"/>
      <c r="E74" s="112"/>
      <c r="F74" s="112"/>
      <c r="G74" s="112"/>
      <c r="H74" s="112"/>
      <c r="I74" s="112"/>
      <c r="J74" s="112"/>
    </row>
    <row r="75" spans="1:10" ht="14.25">
      <c r="A75" s="116" t="s">
        <v>101</v>
      </c>
      <c r="B75" s="117">
        <v>37.3</v>
      </c>
      <c r="C75" s="112"/>
      <c r="D75" s="112"/>
      <c r="E75" s="112"/>
      <c r="F75" s="112"/>
      <c r="G75" s="112"/>
      <c r="H75" s="112"/>
      <c r="I75" s="112"/>
      <c r="J75" s="112"/>
    </row>
    <row r="76" spans="1:10" ht="14.25">
      <c r="A76" s="116" t="s">
        <v>102</v>
      </c>
      <c r="B76" s="117">
        <v>59.8</v>
      </c>
      <c r="C76" s="112"/>
      <c r="D76" s="112"/>
      <c r="E76" s="112"/>
      <c r="F76" s="112"/>
      <c r="G76" s="112"/>
      <c r="H76" s="112"/>
      <c r="I76" s="112"/>
      <c r="J76" s="112"/>
    </row>
    <row r="77" spans="1:10" ht="14.25">
      <c r="A77" s="116" t="s">
        <v>103</v>
      </c>
      <c r="B77" s="117">
        <v>73.1</v>
      </c>
      <c r="C77" s="112"/>
      <c r="D77" s="112"/>
      <c r="E77" s="112"/>
      <c r="F77" s="112"/>
      <c r="G77" s="112"/>
      <c r="H77" s="112"/>
      <c r="I77" s="112"/>
      <c r="J77" s="112"/>
    </row>
    <row r="78" spans="1:10" ht="14.25">
      <c r="A78" s="116" t="s">
        <v>104</v>
      </c>
      <c r="B78" s="117">
        <v>37.2</v>
      </c>
      <c r="C78" s="112"/>
      <c r="D78" s="112"/>
      <c r="E78" s="112"/>
      <c r="F78" s="112"/>
      <c r="G78" s="112"/>
      <c r="H78" s="112"/>
      <c r="I78" s="112"/>
      <c r="J78" s="112"/>
    </row>
    <row r="79" spans="1:10" ht="14.25">
      <c r="A79" s="116" t="s">
        <v>105</v>
      </c>
      <c r="B79" s="117">
        <v>50.6</v>
      </c>
      <c r="C79" s="112"/>
      <c r="D79" s="112"/>
      <c r="E79" s="112"/>
      <c r="F79" s="112"/>
      <c r="G79" s="112"/>
      <c r="H79" s="112"/>
      <c r="I79" s="112"/>
      <c r="J79" s="112"/>
    </row>
    <row r="80" spans="1:10" ht="14.25">
      <c r="A80" s="116" t="s">
        <v>106</v>
      </c>
      <c r="B80" s="117">
        <v>59</v>
      </c>
      <c r="C80" s="112"/>
      <c r="D80" s="112"/>
      <c r="E80" s="112"/>
      <c r="F80" s="112"/>
      <c r="G80" s="112"/>
      <c r="H80" s="112"/>
      <c r="I80" s="112"/>
      <c r="J80" s="112"/>
    </row>
    <row r="81" spans="1:10" ht="14.25">
      <c r="A81" s="116" t="s">
        <v>107</v>
      </c>
      <c r="B81" s="117">
        <v>73.5</v>
      </c>
      <c r="C81" s="112"/>
      <c r="D81" s="112"/>
      <c r="E81" s="112"/>
      <c r="F81" s="112"/>
      <c r="G81" s="112"/>
      <c r="H81" s="112"/>
      <c r="I81" s="112"/>
      <c r="J81" s="112"/>
    </row>
    <row r="82" spans="1:10" ht="14.25">
      <c r="A82" s="116" t="s">
        <v>108</v>
      </c>
      <c r="B82" s="117">
        <v>37.2</v>
      </c>
      <c r="C82" s="112"/>
      <c r="D82" s="112"/>
      <c r="E82" s="112"/>
      <c r="F82" s="112"/>
      <c r="G82" s="112"/>
      <c r="H82" s="112"/>
      <c r="I82" s="112"/>
      <c r="J82" s="112"/>
    </row>
    <row r="83" spans="1:10" ht="14.25">
      <c r="A83" s="116" t="s">
        <v>109</v>
      </c>
      <c r="B83" s="117">
        <v>50.3</v>
      </c>
      <c r="C83" s="112"/>
      <c r="D83" s="112"/>
      <c r="E83" s="112"/>
      <c r="F83" s="112"/>
      <c r="G83" s="112"/>
      <c r="H83" s="112"/>
      <c r="I83" s="112"/>
      <c r="J83" s="112"/>
    </row>
    <row r="84" spans="1:10" ht="14.25">
      <c r="A84" s="116" t="s">
        <v>110</v>
      </c>
      <c r="B84" s="117">
        <v>59.6</v>
      </c>
      <c r="C84" s="112"/>
      <c r="D84" s="112"/>
      <c r="E84" s="112"/>
      <c r="F84" s="112"/>
      <c r="G84" s="112"/>
      <c r="H84" s="112"/>
      <c r="I84" s="112"/>
      <c r="J84" s="112"/>
    </row>
    <row r="85" spans="1:10" ht="14.25">
      <c r="A85" s="116" t="s">
        <v>111</v>
      </c>
      <c r="B85" s="117">
        <v>73.6</v>
      </c>
      <c r="C85" s="112"/>
      <c r="D85" s="112"/>
      <c r="E85" s="112"/>
      <c r="F85" s="112"/>
      <c r="G85" s="112"/>
      <c r="H85" s="112"/>
      <c r="I85" s="112"/>
      <c r="J85" s="112"/>
    </row>
    <row r="86" spans="1:10" ht="14.25">
      <c r="A86" s="116" t="s">
        <v>112</v>
      </c>
      <c r="B86" s="117">
        <v>50.5</v>
      </c>
      <c r="C86" s="112"/>
      <c r="D86" s="112"/>
      <c r="E86" s="112"/>
      <c r="F86" s="112"/>
      <c r="G86" s="112"/>
      <c r="H86" s="112"/>
      <c r="I86" s="112"/>
      <c r="J86" s="112"/>
    </row>
    <row r="87" spans="1:10" ht="14.25">
      <c r="A87" s="116" t="s">
        <v>113</v>
      </c>
      <c r="B87" s="117">
        <v>37.2</v>
      </c>
      <c r="C87" s="112"/>
      <c r="D87" s="112"/>
      <c r="E87" s="112"/>
      <c r="F87" s="112"/>
      <c r="G87" s="112"/>
      <c r="H87" s="112"/>
      <c r="I87" s="112"/>
      <c r="J87" s="112"/>
    </row>
    <row r="88" spans="1:10" ht="14.25">
      <c r="A88" s="116" t="s">
        <v>114</v>
      </c>
      <c r="B88" s="117">
        <v>50.7</v>
      </c>
      <c r="C88" s="112"/>
      <c r="D88" s="112"/>
      <c r="E88" s="112"/>
      <c r="F88" s="112"/>
      <c r="G88" s="112"/>
      <c r="H88" s="112"/>
      <c r="I88" s="112"/>
      <c r="J88" s="112"/>
    </row>
    <row r="89" spans="1:10" ht="14.25">
      <c r="A89" s="116" t="s">
        <v>115</v>
      </c>
      <c r="B89" s="117">
        <v>59.6</v>
      </c>
      <c r="C89" s="112"/>
      <c r="D89" s="112"/>
      <c r="E89" s="112"/>
      <c r="F89" s="112"/>
      <c r="G89" s="112"/>
      <c r="H89" s="112"/>
      <c r="I89" s="112"/>
      <c r="J89" s="112"/>
    </row>
    <row r="90" spans="1:10" ht="14.25">
      <c r="A90" s="116" t="s">
        <v>116</v>
      </c>
      <c r="B90" s="117">
        <v>73.5</v>
      </c>
      <c r="C90" s="112"/>
      <c r="D90" s="112"/>
      <c r="E90" s="112"/>
      <c r="F90" s="112"/>
      <c r="G90" s="112"/>
      <c r="H90" s="112"/>
      <c r="I90" s="112"/>
      <c r="J90" s="112"/>
    </row>
    <row r="91" spans="1:10" ht="14.25">
      <c r="A91" s="116" t="s">
        <v>117</v>
      </c>
      <c r="B91" s="117">
        <v>37.5</v>
      </c>
      <c r="C91" s="112"/>
      <c r="D91" s="112"/>
      <c r="E91" s="112"/>
      <c r="F91" s="112"/>
      <c r="G91" s="112"/>
      <c r="H91" s="112"/>
      <c r="I91" s="112"/>
      <c r="J91" s="112"/>
    </row>
    <row r="92" spans="1:10" ht="14.25">
      <c r="A92" s="116" t="s">
        <v>118</v>
      </c>
      <c r="B92" s="117">
        <v>50.5</v>
      </c>
      <c r="C92" s="112"/>
      <c r="D92" s="112"/>
      <c r="E92" s="112"/>
      <c r="F92" s="112"/>
      <c r="G92" s="112"/>
      <c r="H92" s="112"/>
      <c r="I92" s="112"/>
      <c r="J92" s="112"/>
    </row>
    <row r="93" spans="1:10" ht="14.25">
      <c r="A93" s="116" t="s">
        <v>119</v>
      </c>
      <c r="B93" s="117">
        <v>59.6</v>
      </c>
      <c r="C93" s="112"/>
      <c r="D93" s="112"/>
      <c r="E93" s="112"/>
      <c r="F93" s="112"/>
      <c r="G93" s="112"/>
      <c r="H93" s="112"/>
      <c r="I93" s="112"/>
      <c r="J93" s="112"/>
    </row>
    <row r="94" spans="1:10" ht="14.25">
      <c r="A94" s="116" t="s">
        <v>120</v>
      </c>
      <c r="B94" s="117">
        <v>73.8</v>
      </c>
      <c r="C94" s="112"/>
      <c r="D94" s="112"/>
      <c r="E94" s="112"/>
      <c r="F94" s="112"/>
      <c r="G94" s="112"/>
      <c r="H94" s="112"/>
      <c r="I94" s="112"/>
      <c r="J94" s="112"/>
    </row>
    <row r="95" spans="1:10" ht="14.25">
      <c r="A95" s="116" t="s">
        <v>121</v>
      </c>
      <c r="B95" s="117">
        <v>37.3</v>
      </c>
      <c r="C95" s="112"/>
      <c r="D95" s="112"/>
      <c r="E95" s="112"/>
      <c r="F95" s="112"/>
      <c r="G95" s="112"/>
      <c r="H95" s="112"/>
      <c r="I95" s="112"/>
      <c r="J95" s="112"/>
    </row>
    <row r="96" spans="1:10" ht="14.25">
      <c r="A96" s="116" t="s">
        <v>122</v>
      </c>
      <c r="B96" s="117">
        <v>50.7</v>
      </c>
      <c r="C96" s="112"/>
      <c r="D96" s="112"/>
      <c r="E96" s="112"/>
      <c r="F96" s="112"/>
      <c r="G96" s="112"/>
      <c r="H96" s="112"/>
      <c r="I96" s="112"/>
      <c r="J96" s="112"/>
    </row>
    <row r="97" spans="1:10" ht="14.25">
      <c r="A97" s="116" t="s">
        <v>123</v>
      </c>
      <c r="B97" s="117">
        <v>59.7</v>
      </c>
      <c r="C97" s="112"/>
      <c r="D97" s="112"/>
      <c r="E97" s="112"/>
      <c r="F97" s="112"/>
      <c r="G97" s="112"/>
      <c r="H97" s="112"/>
      <c r="I97" s="112"/>
      <c r="J97" s="112"/>
    </row>
    <row r="98" spans="1:10" ht="14.25">
      <c r="A98" s="116" t="s">
        <v>124</v>
      </c>
      <c r="B98" s="117">
        <v>59.8</v>
      </c>
      <c r="C98" s="112"/>
      <c r="D98" s="112"/>
      <c r="E98" s="112"/>
      <c r="F98" s="112"/>
      <c r="G98" s="112"/>
      <c r="H98" s="112"/>
      <c r="I98" s="112"/>
      <c r="J98" s="112"/>
    </row>
    <row r="99" spans="1:10" ht="14.25">
      <c r="A99" s="116" t="s">
        <v>125</v>
      </c>
      <c r="B99" s="117">
        <v>73.5</v>
      </c>
      <c r="C99" s="112"/>
      <c r="D99" s="112"/>
      <c r="E99" s="112"/>
      <c r="F99" s="112"/>
      <c r="G99" s="112"/>
      <c r="H99" s="112"/>
      <c r="I99" s="112"/>
      <c r="J99" s="112"/>
    </row>
    <row r="100" spans="1:10" ht="14.25">
      <c r="A100" s="116" t="s">
        <v>126</v>
      </c>
      <c r="B100" s="117">
        <v>37.4</v>
      </c>
      <c r="C100" s="112"/>
      <c r="D100" s="112"/>
      <c r="E100" s="112"/>
      <c r="F100" s="112"/>
      <c r="G100" s="112"/>
      <c r="H100" s="112"/>
      <c r="I100" s="112"/>
      <c r="J100" s="112"/>
    </row>
    <row r="101" spans="1:10" ht="14.25">
      <c r="A101" s="116" t="s">
        <v>127</v>
      </c>
      <c r="B101" s="117">
        <v>50.4</v>
      </c>
      <c r="C101" s="112"/>
      <c r="D101" s="112"/>
      <c r="E101" s="112"/>
      <c r="F101" s="112"/>
      <c r="G101" s="112"/>
      <c r="H101" s="112"/>
      <c r="I101" s="112"/>
      <c r="J101" s="112"/>
    </row>
    <row r="102" spans="1:10" ht="14.25">
      <c r="A102" s="116" t="s">
        <v>128</v>
      </c>
      <c r="B102" s="117">
        <v>59.9</v>
      </c>
      <c r="C102" s="112"/>
      <c r="D102" s="112"/>
      <c r="E102" s="112"/>
      <c r="F102" s="112"/>
      <c r="G102" s="112"/>
      <c r="H102" s="112"/>
      <c r="I102" s="112"/>
      <c r="J102" s="112"/>
    </row>
    <row r="103" spans="1:10" ht="14.25">
      <c r="A103" s="116" t="s">
        <v>129</v>
      </c>
      <c r="B103" s="117">
        <v>73.3</v>
      </c>
      <c r="C103" s="112"/>
      <c r="D103" s="112"/>
      <c r="E103" s="112"/>
      <c r="F103" s="112"/>
      <c r="G103" s="112"/>
      <c r="H103" s="112"/>
      <c r="I103" s="112"/>
      <c r="J103" s="112"/>
    </row>
    <row r="104" spans="1:10" ht="14.25">
      <c r="A104" s="116" t="s">
        <v>130</v>
      </c>
      <c r="B104" s="117">
        <v>37.4</v>
      </c>
      <c r="C104" s="112"/>
      <c r="D104" s="112"/>
      <c r="E104" s="112"/>
      <c r="F104" s="112"/>
      <c r="G104" s="112"/>
      <c r="H104" s="112"/>
      <c r="I104" s="112"/>
      <c r="J104" s="112"/>
    </row>
    <row r="105" spans="1:10" ht="14.25">
      <c r="A105" s="116" t="s">
        <v>131</v>
      </c>
      <c r="B105" s="117">
        <v>50.7</v>
      </c>
      <c r="C105" s="112"/>
      <c r="D105" s="112"/>
      <c r="E105" s="112"/>
      <c r="F105" s="112"/>
      <c r="G105" s="112"/>
      <c r="H105" s="112"/>
      <c r="I105" s="112"/>
      <c r="J105" s="112"/>
    </row>
    <row r="106" spans="1:10" ht="14.25">
      <c r="A106" s="116" t="s">
        <v>132</v>
      </c>
      <c r="B106" s="117">
        <v>59.9</v>
      </c>
      <c r="C106" s="112"/>
      <c r="D106" s="112"/>
      <c r="E106" s="112"/>
      <c r="F106" s="112"/>
      <c r="G106" s="112"/>
      <c r="H106" s="112"/>
      <c r="I106" s="112"/>
      <c r="J106" s="112"/>
    </row>
    <row r="107" spans="1:10" ht="14.25">
      <c r="A107" s="116" t="s">
        <v>133</v>
      </c>
      <c r="B107" s="117">
        <v>73.6</v>
      </c>
      <c r="C107" s="112"/>
      <c r="D107" s="112"/>
      <c r="E107" s="112"/>
      <c r="F107" s="112"/>
      <c r="G107" s="112"/>
      <c r="H107" s="112"/>
      <c r="I107" s="112"/>
      <c r="J107" s="112"/>
    </row>
    <row r="108" spans="1:10" ht="14.25">
      <c r="A108" s="116" t="s">
        <v>134</v>
      </c>
      <c r="B108" s="117">
        <v>73.3</v>
      </c>
      <c r="C108" s="112"/>
      <c r="D108" s="112"/>
      <c r="E108" s="112"/>
      <c r="F108" s="112"/>
      <c r="G108" s="112"/>
      <c r="H108" s="112"/>
      <c r="I108" s="112"/>
      <c r="J108" s="112"/>
    </row>
    <row r="109" spans="1:10" ht="14.25">
      <c r="A109" s="116" t="s">
        <v>135</v>
      </c>
      <c r="B109" s="117">
        <v>37.6</v>
      </c>
      <c r="C109" s="112"/>
      <c r="D109" s="112"/>
      <c r="E109" s="112"/>
      <c r="F109" s="112"/>
      <c r="G109" s="112"/>
      <c r="H109" s="112"/>
      <c r="I109" s="112"/>
      <c r="J109" s="112"/>
    </row>
    <row r="110" spans="1:10" ht="14.25">
      <c r="A110" s="116" t="s">
        <v>136</v>
      </c>
      <c r="B110" s="117">
        <v>50.7</v>
      </c>
      <c r="C110" s="112"/>
      <c r="D110" s="112"/>
      <c r="E110" s="112"/>
      <c r="F110" s="112"/>
      <c r="G110" s="112"/>
      <c r="H110" s="112"/>
      <c r="I110" s="112"/>
      <c r="J110" s="112"/>
    </row>
    <row r="111" spans="1:10" ht="14.25">
      <c r="A111" s="116" t="s">
        <v>137</v>
      </c>
      <c r="B111" s="117">
        <v>59.6</v>
      </c>
      <c r="C111" s="112"/>
      <c r="D111" s="112"/>
      <c r="E111" s="112"/>
      <c r="F111" s="112"/>
      <c r="G111" s="112"/>
      <c r="H111" s="112"/>
      <c r="I111" s="112"/>
      <c r="J111" s="112"/>
    </row>
    <row r="112" spans="1:10" ht="14.25">
      <c r="A112" s="116" t="s">
        <v>138</v>
      </c>
      <c r="B112" s="117">
        <v>74.5</v>
      </c>
      <c r="C112" s="112"/>
      <c r="D112" s="112"/>
      <c r="E112" s="112"/>
      <c r="F112" s="112"/>
      <c r="G112" s="112"/>
      <c r="H112" s="112"/>
      <c r="I112" s="112"/>
      <c r="J112" s="112"/>
    </row>
    <row r="113" spans="1:10" ht="14.25">
      <c r="A113" s="116" t="s">
        <v>139</v>
      </c>
      <c r="B113" s="117">
        <v>36.7</v>
      </c>
      <c r="C113" s="112"/>
      <c r="D113" s="112"/>
      <c r="E113" s="112"/>
      <c r="F113" s="112"/>
      <c r="G113" s="112"/>
      <c r="H113" s="112"/>
      <c r="I113" s="112"/>
      <c r="J113" s="112"/>
    </row>
    <row r="114" spans="1:10" ht="14.25">
      <c r="A114" s="116" t="s">
        <v>140</v>
      </c>
      <c r="B114" s="117">
        <v>49.9</v>
      </c>
      <c r="C114" s="112"/>
      <c r="D114" s="112"/>
      <c r="E114" s="112"/>
      <c r="F114" s="112"/>
      <c r="G114" s="112"/>
      <c r="H114" s="112"/>
      <c r="I114" s="112"/>
      <c r="J114" s="112"/>
    </row>
    <row r="115" spans="1:10" ht="14.25">
      <c r="A115" s="116" t="s">
        <v>141</v>
      </c>
      <c r="B115" s="117">
        <v>59.4</v>
      </c>
      <c r="C115" s="112"/>
      <c r="D115" s="112"/>
      <c r="E115" s="112"/>
      <c r="F115" s="112"/>
      <c r="G115" s="112"/>
      <c r="H115" s="112"/>
      <c r="I115" s="112"/>
      <c r="J115" s="112"/>
    </row>
    <row r="116" spans="1:10" ht="14.25">
      <c r="A116" s="116" t="s">
        <v>142</v>
      </c>
      <c r="B116" s="117">
        <v>74.8</v>
      </c>
      <c r="C116" s="112"/>
      <c r="D116" s="112"/>
      <c r="E116" s="112"/>
      <c r="F116" s="112"/>
      <c r="G116" s="112"/>
      <c r="H116" s="112"/>
      <c r="I116" s="112"/>
      <c r="J116" s="112"/>
    </row>
    <row r="117" spans="1:10" ht="14.25">
      <c r="A117" s="116" t="s">
        <v>143</v>
      </c>
      <c r="B117" s="117">
        <v>37</v>
      </c>
      <c r="C117" s="112"/>
      <c r="D117" s="112"/>
      <c r="E117" s="112"/>
      <c r="F117" s="112"/>
      <c r="G117" s="112"/>
      <c r="H117" s="112"/>
      <c r="I117" s="112"/>
      <c r="J117" s="112"/>
    </row>
    <row r="118" spans="1:10" ht="14.25">
      <c r="A118" s="116" t="s">
        <v>144</v>
      </c>
      <c r="B118" s="117">
        <v>50.3</v>
      </c>
      <c r="C118" s="112"/>
      <c r="D118" s="112"/>
      <c r="E118" s="112"/>
      <c r="F118" s="112"/>
      <c r="G118" s="112"/>
      <c r="H118" s="112"/>
      <c r="I118" s="112"/>
      <c r="J118" s="112"/>
    </row>
    <row r="119" spans="1:10" ht="14.25">
      <c r="A119" s="116" t="s">
        <v>145</v>
      </c>
      <c r="B119" s="117">
        <v>37.4</v>
      </c>
      <c r="C119" s="112"/>
      <c r="D119" s="112"/>
      <c r="E119" s="112"/>
      <c r="F119" s="112"/>
      <c r="G119" s="112"/>
      <c r="H119" s="112"/>
      <c r="I119" s="112"/>
      <c r="J119" s="112"/>
    </row>
    <row r="120" spans="1:10" ht="14.25">
      <c r="A120" s="116" t="s">
        <v>146</v>
      </c>
      <c r="B120" s="117">
        <v>59.7</v>
      </c>
      <c r="C120" s="112"/>
      <c r="D120" s="112"/>
      <c r="E120" s="112"/>
      <c r="F120" s="112"/>
      <c r="G120" s="112"/>
      <c r="H120" s="112"/>
      <c r="I120" s="112"/>
      <c r="J120" s="112"/>
    </row>
    <row r="121" spans="1:10" ht="14.25">
      <c r="A121" s="116" t="s">
        <v>147</v>
      </c>
      <c r="B121" s="117">
        <v>74.9</v>
      </c>
      <c r="C121" s="112"/>
      <c r="D121" s="112"/>
      <c r="E121" s="112"/>
      <c r="F121" s="112"/>
      <c r="G121" s="112"/>
      <c r="H121" s="112"/>
      <c r="I121" s="112"/>
      <c r="J121" s="112"/>
    </row>
    <row r="122" spans="1:10" ht="14.25">
      <c r="A122" s="116" t="s">
        <v>148</v>
      </c>
      <c r="B122" s="117">
        <v>37.1</v>
      </c>
      <c r="C122" s="112"/>
      <c r="D122" s="112"/>
      <c r="E122" s="112"/>
      <c r="F122" s="112"/>
      <c r="G122" s="112"/>
      <c r="H122" s="112"/>
      <c r="I122" s="112"/>
      <c r="J122" s="112"/>
    </row>
    <row r="123" spans="1:10" ht="14.25">
      <c r="A123" s="116" t="s">
        <v>149</v>
      </c>
      <c r="B123" s="117">
        <v>50.3</v>
      </c>
      <c r="C123" s="112"/>
      <c r="D123" s="112"/>
      <c r="E123" s="112"/>
      <c r="F123" s="112"/>
      <c r="G123" s="112"/>
      <c r="H123" s="112"/>
      <c r="I123" s="112"/>
      <c r="J123" s="112"/>
    </row>
    <row r="124" spans="1:10" ht="14.25">
      <c r="A124" s="116" t="s">
        <v>150</v>
      </c>
      <c r="B124" s="117">
        <v>59.7</v>
      </c>
      <c r="C124" s="112"/>
      <c r="D124" s="112"/>
      <c r="E124" s="112"/>
      <c r="F124" s="112"/>
      <c r="G124" s="112"/>
      <c r="H124" s="112"/>
      <c r="I124" s="112"/>
      <c r="J124" s="112"/>
    </row>
    <row r="125" spans="1:10" ht="14.25">
      <c r="A125" s="116" t="s">
        <v>151</v>
      </c>
      <c r="B125" s="117">
        <v>74.9</v>
      </c>
      <c r="C125" s="112"/>
      <c r="D125" s="112"/>
      <c r="E125" s="112"/>
      <c r="F125" s="112"/>
      <c r="G125" s="112"/>
      <c r="H125" s="112"/>
      <c r="I125" s="112"/>
      <c r="J125" s="112"/>
    </row>
    <row r="126" spans="1:10" ht="14.25">
      <c r="A126" s="116" t="s">
        <v>152</v>
      </c>
      <c r="B126" s="117">
        <v>37.1</v>
      </c>
      <c r="C126" s="112"/>
      <c r="D126" s="112"/>
      <c r="E126" s="112"/>
      <c r="F126" s="112"/>
      <c r="G126" s="112"/>
      <c r="H126" s="112"/>
      <c r="I126" s="112"/>
      <c r="J126" s="112"/>
    </row>
    <row r="127" spans="1:10" ht="14.25">
      <c r="A127" s="116" t="s">
        <v>153</v>
      </c>
      <c r="B127" s="117">
        <v>50.5</v>
      </c>
      <c r="C127" s="112"/>
      <c r="D127" s="112"/>
      <c r="E127" s="112"/>
      <c r="F127" s="112"/>
      <c r="G127" s="112"/>
      <c r="H127" s="112"/>
      <c r="I127" s="112"/>
      <c r="J127" s="112"/>
    </row>
    <row r="128" spans="1:10" ht="14.25">
      <c r="A128" s="116" t="s">
        <v>154</v>
      </c>
      <c r="B128" s="117">
        <v>59.7</v>
      </c>
      <c r="C128" s="112"/>
      <c r="D128" s="112"/>
      <c r="E128" s="112"/>
      <c r="F128" s="112"/>
      <c r="G128" s="112"/>
      <c r="H128" s="112"/>
      <c r="I128" s="112"/>
      <c r="J128" s="112"/>
    </row>
    <row r="129" spans="1:10" ht="14.25">
      <c r="A129" s="116" t="s">
        <v>155</v>
      </c>
      <c r="B129" s="117">
        <v>74.6</v>
      </c>
      <c r="C129" s="112"/>
      <c r="D129" s="112"/>
      <c r="E129" s="112"/>
      <c r="F129" s="112"/>
      <c r="G129" s="112"/>
      <c r="H129" s="112"/>
      <c r="I129" s="112"/>
      <c r="J129" s="112"/>
    </row>
    <row r="130" spans="1:10" ht="14.25">
      <c r="A130" s="116" t="s">
        <v>156</v>
      </c>
      <c r="B130" s="117">
        <v>50.2</v>
      </c>
      <c r="C130" s="112"/>
      <c r="D130" s="112"/>
      <c r="E130" s="112"/>
      <c r="F130" s="112"/>
      <c r="G130" s="112"/>
      <c r="H130" s="112"/>
      <c r="I130" s="112"/>
      <c r="J130" s="112"/>
    </row>
    <row r="131" spans="1:10" ht="14.25">
      <c r="A131" s="116" t="s">
        <v>157</v>
      </c>
      <c r="B131" s="117">
        <v>36.7</v>
      </c>
      <c r="C131" s="112"/>
      <c r="D131" s="112"/>
      <c r="E131" s="112"/>
      <c r="F131" s="112"/>
      <c r="G131" s="112"/>
      <c r="H131" s="112"/>
      <c r="I131" s="112"/>
      <c r="J131" s="112"/>
    </row>
    <row r="132" spans="1:10" ht="14.25">
      <c r="A132" s="116" t="s">
        <v>158</v>
      </c>
      <c r="B132" s="117">
        <v>49.9</v>
      </c>
      <c r="C132" s="112"/>
      <c r="D132" s="112"/>
      <c r="E132" s="112"/>
      <c r="F132" s="112"/>
      <c r="G132" s="112"/>
      <c r="H132" s="112"/>
      <c r="I132" s="112"/>
      <c r="J132" s="112"/>
    </row>
    <row r="133" spans="1:10" ht="14.25">
      <c r="A133" s="116" t="s">
        <v>159</v>
      </c>
      <c r="B133" s="117">
        <v>59.5</v>
      </c>
      <c r="C133" s="112"/>
      <c r="D133" s="112"/>
      <c r="E133" s="112"/>
      <c r="F133" s="112"/>
      <c r="G133" s="112"/>
      <c r="H133" s="112"/>
      <c r="I133" s="112"/>
      <c r="J133" s="112"/>
    </row>
    <row r="134" spans="1:10" ht="14.25">
      <c r="A134" s="116" t="s">
        <v>160</v>
      </c>
      <c r="B134" s="117">
        <v>74.9</v>
      </c>
      <c r="C134" s="112"/>
      <c r="D134" s="112"/>
      <c r="E134" s="112"/>
      <c r="F134" s="112"/>
      <c r="G134" s="112"/>
      <c r="H134" s="112"/>
      <c r="I134" s="112"/>
      <c r="J134" s="112"/>
    </row>
    <row r="135" spans="1:10" ht="14.25">
      <c r="A135" s="116" t="s">
        <v>161</v>
      </c>
      <c r="B135" s="117">
        <v>37</v>
      </c>
      <c r="C135" s="112"/>
      <c r="D135" s="112"/>
      <c r="E135" s="112"/>
      <c r="F135" s="112"/>
      <c r="G135" s="112"/>
      <c r="H135" s="112"/>
      <c r="I135" s="112"/>
      <c r="J135" s="112"/>
    </row>
    <row r="136" spans="1:10" ht="14.25">
      <c r="A136" s="116" t="s">
        <v>162</v>
      </c>
      <c r="B136" s="117">
        <v>50.3</v>
      </c>
      <c r="C136" s="112"/>
      <c r="D136" s="112"/>
      <c r="E136" s="112"/>
      <c r="F136" s="112"/>
      <c r="G136" s="112"/>
      <c r="H136" s="112"/>
      <c r="I136" s="112"/>
      <c r="J136" s="112"/>
    </row>
    <row r="137" spans="1:10" ht="14.25">
      <c r="A137" s="116" t="s">
        <v>163</v>
      </c>
      <c r="B137" s="117">
        <v>59.8</v>
      </c>
      <c r="C137" s="112"/>
      <c r="D137" s="112"/>
      <c r="E137" s="112"/>
      <c r="F137" s="112"/>
      <c r="G137" s="112"/>
      <c r="H137" s="112"/>
      <c r="I137" s="112"/>
      <c r="J137" s="112"/>
    </row>
    <row r="138" spans="1:10" ht="14.25">
      <c r="A138" s="116" t="s">
        <v>164</v>
      </c>
      <c r="B138" s="117">
        <v>75</v>
      </c>
      <c r="C138" s="112"/>
      <c r="D138" s="112"/>
      <c r="E138" s="112"/>
      <c r="F138" s="112"/>
      <c r="G138" s="112"/>
      <c r="H138" s="112"/>
      <c r="I138" s="112"/>
      <c r="J138" s="112"/>
    </row>
    <row r="139" spans="1:10" ht="14.25">
      <c r="A139" s="116" t="s">
        <v>165</v>
      </c>
      <c r="B139" s="117">
        <v>37.1</v>
      </c>
      <c r="C139" s="112"/>
      <c r="D139" s="112"/>
      <c r="E139" s="112"/>
      <c r="F139" s="112"/>
      <c r="G139" s="112"/>
      <c r="H139" s="112"/>
      <c r="I139" s="112"/>
      <c r="J139" s="112"/>
    </row>
    <row r="140" spans="1:10" ht="14.25">
      <c r="A140" s="116" t="s">
        <v>166</v>
      </c>
      <c r="B140" s="117">
        <v>50.3</v>
      </c>
      <c r="C140" s="112"/>
      <c r="D140" s="112"/>
      <c r="E140" s="112"/>
      <c r="F140" s="112"/>
      <c r="G140" s="112"/>
      <c r="H140" s="112"/>
      <c r="I140" s="112"/>
      <c r="J140" s="112"/>
    </row>
    <row r="141" spans="1:10" ht="14.25">
      <c r="A141" s="116" t="s">
        <v>167</v>
      </c>
      <c r="B141" s="117">
        <v>59.6</v>
      </c>
      <c r="C141" s="112"/>
      <c r="D141" s="112"/>
      <c r="E141" s="112"/>
      <c r="F141" s="112"/>
      <c r="G141" s="112"/>
      <c r="H141" s="112"/>
      <c r="I141" s="112"/>
      <c r="J141" s="112"/>
    </row>
    <row r="142" spans="1:10" ht="14.25">
      <c r="A142" s="116" t="s">
        <v>168</v>
      </c>
      <c r="B142" s="117">
        <v>59.8</v>
      </c>
      <c r="C142" s="112"/>
      <c r="D142" s="112"/>
      <c r="E142" s="112"/>
      <c r="F142" s="112"/>
      <c r="G142" s="112"/>
      <c r="H142" s="112"/>
      <c r="I142" s="112"/>
      <c r="J142" s="112"/>
    </row>
    <row r="143" spans="1:10" ht="14.25">
      <c r="A143" s="116" t="s">
        <v>169</v>
      </c>
      <c r="B143" s="117">
        <v>75</v>
      </c>
      <c r="C143" s="112"/>
      <c r="D143" s="112"/>
      <c r="E143" s="112"/>
      <c r="F143" s="112"/>
      <c r="G143" s="112"/>
      <c r="H143" s="112"/>
      <c r="I143" s="112"/>
      <c r="J143" s="112"/>
    </row>
    <row r="144" spans="1:10" ht="14.25">
      <c r="A144" s="116" t="s">
        <v>170</v>
      </c>
      <c r="B144" s="117">
        <v>37.1</v>
      </c>
      <c r="C144" s="112"/>
      <c r="D144" s="112"/>
      <c r="E144" s="112"/>
      <c r="F144" s="112"/>
      <c r="G144" s="112"/>
      <c r="H144" s="112"/>
      <c r="I144" s="112"/>
      <c r="J144" s="112"/>
    </row>
    <row r="145" spans="1:10" ht="14.25">
      <c r="A145" s="116" t="s">
        <v>171</v>
      </c>
      <c r="B145" s="117">
        <v>50.5</v>
      </c>
      <c r="C145" s="112"/>
      <c r="D145" s="112"/>
      <c r="E145" s="112"/>
      <c r="F145" s="112"/>
      <c r="G145" s="112"/>
      <c r="H145" s="112"/>
      <c r="I145" s="112"/>
      <c r="J145" s="112"/>
    </row>
    <row r="146" spans="1:10" ht="14.25">
      <c r="A146" s="116" t="s">
        <v>172</v>
      </c>
      <c r="B146" s="117">
        <v>59.8</v>
      </c>
      <c r="C146" s="112"/>
      <c r="D146" s="112"/>
      <c r="E146" s="112"/>
      <c r="F146" s="112"/>
      <c r="G146" s="112"/>
      <c r="H146" s="112"/>
      <c r="I146" s="112"/>
      <c r="J146" s="112"/>
    </row>
    <row r="147" spans="1:10" ht="14.25">
      <c r="A147" s="116" t="s">
        <v>173</v>
      </c>
      <c r="B147" s="117">
        <v>74.5</v>
      </c>
      <c r="C147" s="112"/>
      <c r="D147" s="112"/>
      <c r="E147" s="112"/>
      <c r="F147" s="112"/>
      <c r="G147" s="112"/>
      <c r="H147" s="112"/>
      <c r="I147" s="112"/>
      <c r="J147" s="112"/>
    </row>
    <row r="148" spans="1:10" ht="14.25">
      <c r="A148" s="116" t="s">
        <v>174</v>
      </c>
      <c r="B148" s="117">
        <v>36.7</v>
      </c>
      <c r="C148" s="112"/>
      <c r="D148" s="112"/>
      <c r="E148" s="112"/>
      <c r="F148" s="112"/>
      <c r="G148" s="112"/>
      <c r="H148" s="112"/>
      <c r="I148" s="112"/>
      <c r="J148" s="112"/>
    </row>
    <row r="149" spans="1:10" ht="14.25">
      <c r="A149" s="116" t="s">
        <v>175</v>
      </c>
      <c r="B149" s="117">
        <v>49.9</v>
      </c>
      <c r="C149" s="112"/>
      <c r="D149" s="112"/>
      <c r="E149" s="112"/>
      <c r="F149" s="112"/>
      <c r="G149" s="112"/>
      <c r="H149" s="112"/>
      <c r="I149" s="112"/>
      <c r="J149" s="112"/>
    </row>
    <row r="150" spans="1:10" ht="14.25">
      <c r="A150" s="116" t="s">
        <v>176</v>
      </c>
      <c r="B150" s="117">
        <v>59.4</v>
      </c>
      <c r="C150" s="112"/>
      <c r="D150" s="112"/>
      <c r="E150" s="112"/>
      <c r="F150" s="112"/>
      <c r="G150" s="112"/>
      <c r="H150" s="112"/>
      <c r="I150" s="112"/>
      <c r="J150" s="112"/>
    </row>
    <row r="151" spans="1:10" ht="14.25">
      <c r="A151" s="116" t="s">
        <v>177</v>
      </c>
      <c r="B151" s="117">
        <v>75</v>
      </c>
      <c r="C151" s="112"/>
      <c r="D151" s="112"/>
      <c r="E151" s="112"/>
      <c r="F151" s="112"/>
      <c r="G151" s="112"/>
      <c r="H151" s="112"/>
      <c r="I151" s="112"/>
      <c r="J151" s="112"/>
    </row>
    <row r="152" spans="1:10" ht="14.25">
      <c r="A152" s="116" t="s">
        <v>178</v>
      </c>
      <c r="B152" s="117">
        <v>73.5</v>
      </c>
      <c r="C152" s="112"/>
      <c r="D152" s="112"/>
      <c r="E152" s="112"/>
      <c r="F152" s="112"/>
      <c r="G152" s="112"/>
      <c r="H152" s="112"/>
      <c r="I152" s="112"/>
      <c r="J152" s="112"/>
    </row>
    <row r="153" spans="1:10" ht="14.25">
      <c r="A153" s="116" t="s">
        <v>179</v>
      </c>
      <c r="B153" s="117">
        <v>37.1</v>
      </c>
      <c r="C153" s="112"/>
      <c r="D153" s="112"/>
      <c r="E153" s="112"/>
      <c r="F153" s="112"/>
      <c r="G153" s="112"/>
      <c r="H153" s="112"/>
      <c r="I153" s="112"/>
      <c r="J153" s="112"/>
    </row>
    <row r="154" spans="1:10" ht="14.25">
      <c r="A154" s="116" t="s">
        <v>180</v>
      </c>
      <c r="B154" s="117">
        <v>50.5</v>
      </c>
      <c r="C154" s="112"/>
      <c r="D154" s="112"/>
      <c r="E154" s="112"/>
      <c r="F154" s="112"/>
      <c r="G154" s="112"/>
      <c r="H154" s="112"/>
      <c r="I154" s="112"/>
      <c r="J154" s="112"/>
    </row>
    <row r="155" spans="1:10" ht="14.25">
      <c r="A155" s="116" t="s">
        <v>181</v>
      </c>
      <c r="B155" s="117">
        <v>59.8</v>
      </c>
      <c r="C155" s="112"/>
      <c r="D155" s="112"/>
      <c r="E155" s="112"/>
      <c r="F155" s="112"/>
      <c r="G155" s="112"/>
      <c r="H155" s="112"/>
      <c r="I155" s="112"/>
      <c r="J155" s="112"/>
    </row>
    <row r="156" spans="1:10" ht="14.25">
      <c r="A156" s="116" t="s">
        <v>182</v>
      </c>
      <c r="B156" s="117">
        <v>75</v>
      </c>
      <c r="C156" s="112"/>
      <c r="D156" s="112"/>
      <c r="E156" s="112"/>
      <c r="F156" s="112"/>
      <c r="G156" s="112"/>
      <c r="H156" s="112"/>
      <c r="I156" s="112"/>
      <c r="J156" s="112"/>
    </row>
    <row r="157" spans="1:10" ht="14.25">
      <c r="A157" s="116" t="s">
        <v>183</v>
      </c>
      <c r="B157" s="117">
        <v>37.1</v>
      </c>
      <c r="C157" s="112"/>
      <c r="D157" s="112"/>
      <c r="E157" s="112"/>
      <c r="F157" s="112"/>
      <c r="G157" s="112"/>
      <c r="H157" s="112"/>
      <c r="I157" s="112"/>
      <c r="J157" s="112"/>
    </row>
    <row r="158" spans="1:10" ht="14.25">
      <c r="A158" s="116" t="s">
        <v>184</v>
      </c>
      <c r="B158" s="117">
        <v>50.3</v>
      </c>
      <c r="C158" s="112"/>
      <c r="D158" s="112"/>
      <c r="E158" s="112"/>
      <c r="F158" s="112"/>
      <c r="G158" s="112"/>
      <c r="H158" s="112"/>
      <c r="I158" s="112"/>
      <c r="J158" s="112"/>
    </row>
    <row r="159" spans="1:10" ht="14.25">
      <c r="A159" s="116" t="s">
        <v>185</v>
      </c>
      <c r="B159" s="117">
        <v>59.8</v>
      </c>
      <c r="C159" s="112"/>
      <c r="D159" s="112"/>
      <c r="E159" s="112"/>
      <c r="F159" s="112"/>
      <c r="G159" s="112"/>
      <c r="H159" s="112"/>
      <c r="I159" s="112"/>
      <c r="J159" s="112"/>
    </row>
    <row r="160" spans="1:10" ht="14.25">
      <c r="A160" s="116" t="s">
        <v>186</v>
      </c>
      <c r="B160" s="117">
        <v>74.9</v>
      </c>
      <c r="C160" s="112"/>
      <c r="D160" s="112"/>
      <c r="E160" s="112"/>
      <c r="F160" s="112"/>
      <c r="G160" s="112"/>
      <c r="H160" s="112"/>
      <c r="I160" s="112"/>
      <c r="J160" s="112"/>
    </row>
    <row r="161" spans="1:10" ht="14.25">
      <c r="A161" s="116" t="s">
        <v>187</v>
      </c>
      <c r="B161" s="117">
        <v>37</v>
      </c>
      <c r="C161" s="112"/>
      <c r="D161" s="112"/>
      <c r="E161" s="112"/>
      <c r="F161" s="112"/>
      <c r="G161" s="112"/>
      <c r="H161" s="112"/>
      <c r="I161" s="112"/>
      <c r="J161" s="112"/>
    </row>
    <row r="162" spans="1:10" ht="14.25">
      <c r="A162" s="116" t="s">
        <v>188</v>
      </c>
      <c r="B162" s="117">
        <v>50.3</v>
      </c>
      <c r="C162" s="112"/>
      <c r="D162" s="112"/>
      <c r="E162" s="112"/>
      <c r="F162" s="112"/>
      <c r="G162" s="112"/>
      <c r="H162" s="112"/>
      <c r="I162" s="112"/>
      <c r="J162" s="112"/>
    </row>
    <row r="163" spans="1:10" ht="30">
      <c r="A163" s="116" t="s">
        <v>678</v>
      </c>
      <c r="B163" s="117">
        <v>119.1</v>
      </c>
      <c r="C163" s="112"/>
      <c r="D163" s="112"/>
      <c r="E163" s="112"/>
      <c r="F163" s="112"/>
      <c r="G163" s="112"/>
      <c r="H163" s="112"/>
      <c r="I163" s="112"/>
      <c r="J163" s="112"/>
    </row>
    <row r="164" spans="1:10" ht="30">
      <c r="A164" s="116" t="s">
        <v>679</v>
      </c>
      <c r="B164" s="117">
        <v>115.7</v>
      </c>
      <c r="C164" s="112"/>
      <c r="D164" s="112"/>
      <c r="E164" s="112"/>
      <c r="F164" s="112"/>
      <c r="G164" s="112"/>
      <c r="H164" s="112"/>
      <c r="I164" s="112"/>
      <c r="J164" s="112"/>
    </row>
    <row r="165" spans="1:10" ht="30">
      <c r="A165" s="116" t="s">
        <v>394</v>
      </c>
      <c r="B165" s="117">
        <v>71.4</v>
      </c>
      <c r="C165" s="112"/>
      <c r="D165" s="112"/>
      <c r="E165" s="112"/>
      <c r="F165" s="112"/>
      <c r="G165" s="112"/>
      <c r="H165" s="112"/>
      <c r="I165" s="112"/>
      <c r="J165" s="112"/>
    </row>
    <row r="166" spans="1:10" ht="30">
      <c r="A166" s="116" t="s">
        <v>395</v>
      </c>
      <c r="B166" s="117">
        <v>61.6</v>
      </c>
      <c r="C166" s="112"/>
      <c r="D166" s="112"/>
      <c r="E166" s="112"/>
      <c r="F166" s="112"/>
      <c r="G166" s="112"/>
      <c r="H166" s="112"/>
      <c r="I166" s="112"/>
      <c r="J166" s="112"/>
    </row>
    <row r="167" spans="1:10" ht="30">
      <c r="A167" s="116" t="s">
        <v>680</v>
      </c>
      <c r="B167" s="117">
        <v>63.9</v>
      </c>
      <c r="C167" s="112"/>
      <c r="D167" s="112"/>
      <c r="E167" s="112"/>
      <c r="F167" s="112"/>
      <c r="G167" s="112"/>
      <c r="H167" s="112"/>
      <c r="I167" s="112"/>
      <c r="J167" s="112"/>
    </row>
    <row r="168" spans="1:10" ht="30">
      <c r="A168" s="116" t="s">
        <v>681</v>
      </c>
      <c r="B168" s="117">
        <v>63.9</v>
      </c>
      <c r="C168" s="112"/>
      <c r="D168" s="112"/>
      <c r="E168" s="112"/>
      <c r="F168" s="112"/>
      <c r="G168" s="112"/>
      <c r="H168" s="112"/>
      <c r="I168" s="112"/>
      <c r="J168" s="112"/>
    </row>
    <row r="169" spans="1:10" ht="20.25">
      <c r="A169" s="116" t="s">
        <v>398</v>
      </c>
      <c r="B169" s="118"/>
      <c r="C169" s="112"/>
      <c r="D169" s="112"/>
      <c r="E169" s="112"/>
      <c r="F169" s="112"/>
      <c r="G169" s="112"/>
      <c r="H169" s="112"/>
      <c r="I169" s="112"/>
      <c r="J169" s="112"/>
    </row>
    <row r="170" spans="1:10" ht="20.25">
      <c r="A170" s="116" t="s">
        <v>399</v>
      </c>
      <c r="B170" s="118"/>
      <c r="C170" s="112"/>
      <c r="D170" s="112"/>
      <c r="E170" s="112"/>
      <c r="F170" s="112"/>
      <c r="G170" s="112"/>
      <c r="H170" s="112"/>
      <c r="I170" s="112"/>
      <c r="J170" s="112"/>
    </row>
    <row r="171" spans="1:10" ht="20.25">
      <c r="A171" s="116" t="s">
        <v>682</v>
      </c>
      <c r="B171" s="118"/>
      <c r="C171" s="112"/>
      <c r="D171" s="112"/>
      <c r="E171" s="112"/>
      <c r="F171" s="112"/>
      <c r="G171" s="112"/>
      <c r="H171" s="112"/>
      <c r="I171" s="112"/>
      <c r="J171" s="112"/>
    </row>
    <row r="172" spans="1:10" ht="14.25">
      <c r="A172" s="119" t="s">
        <v>199</v>
      </c>
      <c r="B172" s="120">
        <v>9119.8</v>
      </c>
      <c r="C172" s="112"/>
      <c r="D172" s="112"/>
      <c r="E172" s="112"/>
      <c r="F172" s="112"/>
      <c r="G172" s="112"/>
      <c r="H172" s="112"/>
      <c r="I172" s="112"/>
      <c r="J172" s="112"/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148"/>
  <sheetViews>
    <sheetView zoomScalePageLayoutView="0" workbookViewId="0" topLeftCell="F1">
      <selection activeCell="P12" sqref="P12"/>
    </sheetView>
  </sheetViews>
  <sheetFormatPr defaultColWidth="9.140625" defaultRowHeight="15"/>
  <cols>
    <col min="2" max="2" width="37.57421875" style="74" customWidth="1"/>
    <col min="3" max="3" width="12.8515625" style="76" customWidth="1"/>
    <col min="16" max="16" width="9.140625" style="0" bestFit="1" customWidth="1"/>
  </cols>
  <sheetData>
    <row r="1" spans="1:16" ht="15">
      <c r="A1" s="78"/>
      <c r="B1" s="89" t="s">
        <v>200</v>
      </c>
      <c r="C1" s="96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ht="14.25">
      <c r="A2" s="78"/>
      <c r="B2" s="90" t="s">
        <v>201</v>
      </c>
      <c r="C2" s="96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4.25">
      <c r="A3" s="78"/>
      <c r="B3" s="90" t="s">
        <v>202</v>
      </c>
      <c r="C3" s="96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16" ht="14.25">
      <c r="A4" s="78"/>
      <c r="B4" s="90" t="s">
        <v>203</v>
      </c>
      <c r="C4" s="96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</row>
    <row r="5" spans="1:16" ht="14.25">
      <c r="A5" s="78"/>
      <c r="B5" s="90" t="s">
        <v>204</v>
      </c>
      <c r="C5" s="96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1:16" ht="14.25" customHeight="1">
      <c r="A6" s="78"/>
      <c r="B6" s="91" t="s">
        <v>205</v>
      </c>
      <c r="C6" s="8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</row>
    <row r="7" spans="1:16" ht="14.25" customHeight="1">
      <c r="A7" s="78"/>
      <c r="B7" s="91" t="s">
        <v>206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</row>
    <row r="8" spans="1:16" ht="14.25">
      <c r="A8" s="78"/>
      <c r="B8" s="90" t="s">
        <v>400</v>
      </c>
      <c r="C8" s="96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</row>
    <row r="9" spans="1:16" ht="14.25">
      <c r="A9" s="78"/>
      <c r="B9" s="92"/>
      <c r="C9" s="96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</row>
    <row r="10" spans="1:16" ht="20.25">
      <c r="A10" s="78"/>
      <c r="B10" s="93" t="s">
        <v>208</v>
      </c>
      <c r="C10" s="80"/>
      <c r="D10" s="81" t="s">
        <v>209</v>
      </c>
      <c r="E10" s="81" t="s">
        <v>210</v>
      </c>
      <c r="F10" s="81" t="s">
        <v>211</v>
      </c>
      <c r="G10" s="81" t="s">
        <v>212</v>
      </c>
      <c r="H10" s="81" t="s">
        <v>213</v>
      </c>
      <c r="I10" s="81" t="s">
        <v>214</v>
      </c>
      <c r="J10" s="81" t="s">
        <v>215</v>
      </c>
      <c r="K10" s="81" t="s">
        <v>216</v>
      </c>
      <c r="L10" s="81" t="s">
        <v>217</v>
      </c>
      <c r="M10" s="81" t="s">
        <v>218</v>
      </c>
      <c r="N10" s="81" t="s">
        <v>219</v>
      </c>
      <c r="O10" s="81" t="s">
        <v>220</v>
      </c>
      <c r="P10" s="82" t="s">
        <v>221</v>
      </c>
    </row>
    <row r="11" spans="1:16" ht="30">
      <c r="A11" s="78"/>
      <c r="B11" s="93" t="s">
        <v>222</v>
      </c>
      <c r="C11" s="79" t="s">
        <v>223</v>
      </c>
      <c r="D11" s="82" t="s">
        <v>224</v>
      </c>
      <c r="E11" s="82" t="s">
        <v>224</v>
      </c>
      <c r="F11" s="82" t="s">
        <v>224</v>
      </c>
      <c r="G11" s="82" t="s">
        <v>224</v>
      </c>
      <c r="H11" s="82" t="s">
        <v>224</v>
      </c>
      <c r="I11" s="82" t="s">
        <v>224</v>
      </c>
      <c r="J11" s="82" t="s">
        <v>224</v>
      </c>
      <c r="K11" s="82" t="s">
        <v>224</v>
      </c>
      <c r="L11" s="82" t="s">
        <v>224</v>
      </c>
      <c r="M11" s="82" t="s">
        <v>224</v>
      </c>
      <c r="N11" s="82" t="s">
        <v>224</v>
      </c>
      <c r="O11" s="82" t="s">
        <v>224</v>
      </c>
      <c r="P11" s="82" t="s">
        <v>224</v>
      </c>
    </row>
    <row r="12" spans="1:16" ht="21">
      <c r="A12" s="78"/>
      <c r="B12" s="94" t="s">
        <v>539</v>
      </c>
      <c r="C12" s="81"/>
      <c r="D12" s="83">
        <v>242683.76</v>
      </c>
      <c r="E12" s="83">
        <v>242683.76</v>
      </c>
      <c r="F12" s="83">
        <v>242683.76</v>
      </c>
      <c r="G12" s="83">
        <v>242683.76</v>
      </c>
      <c r="H12" s="83">
        <v>242683.76</v>
      </c>
      <c r="I12" s="83">
        <v>242683.76</v>
      </c>
      <c r="J12" s="83">
        <v>242683.76</v>
      </c>
      <c r="K12" s="83">
        <v>242683.76</v>
      </c>
      <c r="L12" s="83">
        <v>242683.76</v>
      </c>
      <c r="M12" s="83">
        <v>242683.76</v>
      </c>
      <c r="N12" s="83">
        <v>242683.76</v>
      </c>
      <c r="O12" s="83">
        <v>242683.76</v>
      </c>
      <c r="P12" s="83">
        <f>SUM(D12:O12)</f>
        <v>2912205.119999999</v>
      </c>
    </row>
    <row r="13" spans="1:16" ht="14.25">
      <c r="A13" s="78"/>
      <c r="B13" s="95" t="s">
        <v>540</v>
      </c>
      <c r="C13" s="84" t="s">
        <v>33</v>
      </c>
      <c r="D13" s="86">
        <v>2419.38</v>
      </c>
      <c r="E13" s="86">
        <v>2419.38</v>
      </c>
      <c r="F13" s="86">
        <v>2419.38</v>
      </c>
      <c r="G13" s="86">
        <v>2419.38</v>
      </c>
      <c r="H13" s="86">
        <v>2419.38</v>
      </c>
      <c r="I13" s="86">
        <v>2419.38</v>
      </c>
      <c r="J13" s="86">
        <v>2419.38</v>
      </c>
      <c r="K13" s="86">
        <v>2419.38</v>
      </c>
      <c r="L13" s="86">
        <v>2419.38</v>
      </c>
      <c r="M13" s="86">
        <v>2419.38</v>
      </c>
      <c r="N13" s="86">
        <v>2419.38</v>
      </c>
      <c r="O13" s="86">
        <v>2419.38</v>
      </c>
      <c r="P13" s="83">
        <f aca="true" t="shared" si="0" ref="P13:P74">SUM(D13:O13)</f>
        <v>29032.56000000001</v>
      </c>
    </row>
    <row r="14" spans="1:16" ht="14.25">
      <c r="A14" s="78"/>
      <c r="B14" s="95" t="s">
        <v>541</v>
      </c>
      <c r="C14" s="84" t="s">
        <v>34</v>
      </c>
      <c r="D14" s="86">
        <v>1221.09</v>
      </c>
      <c r="E14" s="86">
        <v>1221.09</v>
      </c>
      <c r="F14" s="86">
        <v>1221.09</v>
      </c>
      <c r="G14" s="86">
        <v>1221.09</v>
      </c>
      <c r="H14" s="86">
        <v>1221.09</v>
      </c>
      <c r="I14" s="86">
        <v>1221.09</v>
      </c>
      <c r="J14" s="86">
        <v>1221.09</v>
      </c>
      <c r="K14" s="86">
        <v>1221.09</v>
      </c>
      <c r="L14" s="86">
        <v>1221.09</v>
      </c>
      <c r="M14" s="86">
        <v>1221.09</v>
      </c>
      <c r="N14" s="86">
        <v>1221.09</v>
      </c>
      <c r="O14" s="86">
        <v>1221.09</v>
      </c>
      <c r="P14" s="83">
        <f t="shared" si="0"/>
        <v>14653.08</v>
      </c>
    </row>
    <row r="15" spans="1:16" ht="14.25">
      <c r="A15" s="78"/>
      <c r="B15" s="95" t="s">
        <v>542</v>
      </c>
      <c r="C15" s="84" t="s">
        <v>35</v>
      </c>
      <c r="D15" s="86">
        <v>1911.41</v>
      </c>
      <c r="E15" s="86">
        <v>1911.41</v>
      </c>
      <c r="F15" s="86">
        <v>1911.41</v>
      </c>
      <c r="G15" s="86">
        <v>1911.41</v>
      </c>
      <c r="H15" s="86">
        <v>1911.41</v>
      </c>
      <c r="I15" s="86">
        <v>1911.41</v>
      </c>
      <c r="J15" s="86">
        <v>1911.41</v>
      </c>
      <c r="K15" s="86">
        <v>1911.41</v>
      </c>
      <c r="L15" s="86">
        <v>1911.41</v>
      </c>
      <c r="M15" s="86">
        <v>1911.41</v>
      </c>
      <c r="N15" s="86">
        <v>1911.41</v>
      </c>
      <c r="O15" s="86">
        <v>1911.41</v>
      </c>
      <c r="P15" s="83">
        <f t="shared" si="0"/>
        <v>22936.920000000002</v>
      </c>
    </row>
    <row r="16" spans="1:16" ht="14.25">
      <c r="A16" s="78"/>
      <c r="B16" s="95" t="s">
        <v>543</v>
      </c>
      <c r="C16" s="84" t="s">
        <v>36</v>
      </c>
      <c r="D16" s="86">
        <v>2461.71</v>
      </c>
      <c r="E16" s="86">
        <v>2461.71</v>
      </c>
      <c r="F16" s="86">
        <v>2461.71</v>
      </c>
      <c r="G16" s="86">
        <v>2461.71</v>
      </c>
      <c r="H16" s="86">
        <v>2461.71</v>
      </c>
      <c r="I16" s="86">
        <v>2461.71</v>
      </c>
      <c r="J16" s="86">
        <v>2461.71</v>
      </c>
      <c r="K16" s="86">
        <v>2461.71</v>
      </c>
      <c r="L16" s="86">
        <v>2461.71</v>
      </c>
      <c r="M16" s="86">
        <v>2461.71</v>
      </c>
      <c r="N16" s="86">
        <v>2461.71</v>
      </c>
      <c r="O16" s="86">
        <v>2461.71</v>
      </c>
      <c r="P16" s="83">
        <f t="shared" si="0"/>
        <v>29540.519999999993</v>
      </c>
    </row>
    <row r="17" spans="1:16" ht="14.25">
      <c r="A17" s="78"/>
      <c r="B17" s="95" t="s">
        <v>544</v>
      </c>
      <c r="C17" s="84" t="s">
        <v>37</v>
      </c>
      <c r="D17" s="86">
        <v>1234.11</v>
      </c>
      <c r="E17" s="86">
        <v>1234.11</v>
      </c>
      <c r="F17" s="86">
        <v>1234.11</v>
      </c>
      <c r="G17" s="86">
        <v>1234.11</v>
      </c>
      <c r="H17" s="86">
        <v>1234.11</v>
      </c>
      <c r="I17" s="86">
        <v>1234.11</v>
      </c>
      <c r="J17" s="86">
        <v>1234.11</v>
      </c>
      <c r="K17" s="86">
        <v>1234.11</v>
      </c>
      <c r="L17" s="86">
        <v>1234.11</v>
      </c>
      <c r="M17" s="86">
        <v>1234.11</v>
      </c>
      <c r="N17" s="86">
        <v>1234.11</v>
      </c>
      <c r="O17" s="86">
        <v>1234.11</v>
      </c>
      <c r="P17" s="83">
        <f t="shared" si="0"/>
        <v>14809.320000000002</v>
      </c>
    </row>
    <row r="18" spans="1:16" ht="14.25">
      <c r="A18" s="78"/>
      <c r="B18" s="95" t="s">
        <v>545</v>
      </c>
      <c r="C18" s="84" t="s">
        <v>38</v>
      </c>
      <c r="D18" s="86">
        <v>1660.68</v>
      </c>
      <c r="E18" s="86">
        <v>1660.68</v>
      </c>
      <c r="F18" s="86">
        <v>1660.68</v>
      </c>
      <c r="G18" s="86">
        <v>1660.68</v>
      </c>
      <c r="H18" s="86">
        <v>1660.68</v>
      </c>
      <c r="I18" s="86">
        <v>1660.68</v>
      </c>
      <c r="J18" s="86">
        <v>1660.68</v>
      </c>
      <c r="K18" s="86">
        <v>1660.68</v>
      </c>
      <c r="L18" s="86">
        <v>1660.68</v>
      </c>
      <c r="M18" s="86">
        <v>1660.68</v>
      </c>
      <c r="N18" s="86">
        <v>1660.68</v>
      </c>
      <c r="O18" s="86">
        <v>1660.68</v>
      </c>
      <c r="P18" s="83">
        <f t="shared" si="0"/>
        <v>19928.16</v>
      </c>
    </row>
    <row r="19" spans="1:16" ht="14.25">
      <c r="A19" s="78"/>
      <c r="B19" s="95" t="s">
        <v>546</v>
      </c>
      <c r="C19" s="84" t="s">
        <v>39</v>
      </c>
      <c r="D19" s="86">
        <v>1914.66</v>
      </c>
      <c r="E19" s="86">
        <v>1914.66</v>
      </c>
      <c r="F19" s="86">
        <v>1914.66</v>
      </c>
      <c r="G19" s="86">
        <v>1914.66</v>
      </c>
      <c r="H19" s="86">
        <v>1914.66</v>
      </c>
      <c r="I19" s="86">
        <v>1914.66</v>
      </c>
      <c r="J19" s="86">
        <v>1914.66</v>
      </c>
      <c r="K19" s="86">
        <v>1914.66</v>
      </c>
      <c r="L19" s="86">
        <v>1914.66</v>
      </c>
      <c r="M19" s="86">
        <v>1914.66</v>
      </c>
      <c r="N19" s="86">
        <v>1914.66</v>
      </c>
      <c r="O19" s="86">
        <v>1914.66</v>
      </c>
      <c r="P19" s="83">
        <f t="shared" si="0"/>
        <v>22975.920000000002</v>
      </c>
    </row>
    <row r="20" spans="1:16" ht="14.25">
      <c r="A20" s="78"/>
      <c r="B20" s="95" t="s">
        <v>547</v>
      </c>
      <c r="C20" s="84" t="s">
        <v>40</v>
      </c>
      <c r="D20" s="86">
        <v>2464.97</v>
      </c>
      <c r="E20" s="86">
        <v>2464.97</v>
      </c>
      <c r="F20" s="86">
        <v>2464.97</v>
      </c>
      <c r="G20" s="86">
        <v>2464.97</v>
      </c>
      <c r="H20" s="86">
        <v>2464.97</v>
      </c>
      <c r="I20" s="86">
        <v>2464.97</v>
      </c>
      <c r="J20" s="86">
        <v>2464.97</v>
      </c>
      <c r="K20" s="86">
        <v>2464.97</v>
      </c>
      <c r="L20" s="86">
        <v>2464.97</v>
      </c>
      <c r="M20" s="86">
        <v>2464.97</v>
      </c>
      <c r="N20" s="86">
        <v>2464.97</v>
      </c>
      <c r="O20" s="86">
        <v>2464.97</v>
      </c>
      <c r="P20" s="83">
        <f t="shared" si="0"/>
        <v>29579.640000000003</v>
      </c>
    </row>
    <row r="21" spans="1:16" ht="14.25">
      <c r="A21" s="78"/>
      <c r="B21" s="95" t="s">
        <v>548</v>
      </c>
      <c r="C21" s="84" t="s">
        <v>41</v>
      </c>
      <c r="D21" s="86">
        <v>1234.11</v>
      </c>
      <c r="E21" s="86">
        <v>1234.11</v>
      </c>
      <c r="F21" s="86">
        <v>1234.11</v>
      </c>
      <c r="G21" s="86">
        <v>1234.11</v>
      </c>
      <c r="H21" s="86">
        <v>1234.11</v>
      </c>
      <c r="I21" s="86">
        <v>1234.11</v>
      </c>
      <c r="J21" s="86">
        <v>1234.11</v>
      </c>
      <c r="K21" s="86">
        <v>1234.11</v>
      </c>
      <c r="L21" s="86">
        <v>1234.11</v>
      </c>
      <c r="M21" s="86">
        <v>1234.11</v>
      </c>
      <c r="N21" s="86">
        <v>1234.11</v>
      </c>
      <c r="O21" s="86">
        <v>1234.11</v>
      </c>
      <c r="P21" s="83">
        <f t="shared" si="0"/>
        <v>14809.320000000002</v>
      </c>
    </row>
    <row r="22" spans="1:16" ht="14.25">
      <c r="A22" s="78"/>
      <c r="B22" s="95" t="s">
        <v>549</v>
      </c>
      <c r="C22" s="84" t="s">
        <v>42</v>
      </c>
      <c r="D22" s="86">
        <v>1657.42</v>
      </c>
      <c r="E22" s="86">
        <v>1657.42</v>
      </c>
      <c r="F22" s="86">
        <v>1657.42</v>
      </c>
      <c r="G22" s="86">
        <v>1657.42</v>
      </c>
      <c r="H22" s="86">
        <v>1657.42</v>
      </c>
      <c r="I22" s="86">
        <v>1657.42</v>
      </c>
      <c r="J22" s="86">
        <v>1657.42</v>
      </c>
      <c r="K22" s="86">
        <v>1657.42</v>
      </c>
      <c r="L22" s="86">
        <v>1657.42</v>
      </c>
      <c r="M22" s="86">
        <v>1657.42</v>
      </c>
      <c r="N22" s="86">
        <v>1657.42</v>
      </c>
      <c r="O22" s="86">
        <v>1657.42</v>
      </c>
      <c r="P22" s="83">
        <f t="shared" si="0"/>
        <v>19889.04</v>
      </c>
    </row>
    <row r="23" spans="1:16" ht="14.25">
      <c r="A23" s="78"/>
      <c r="B23" s="95" t="s">
        <v>550</v>
      </c>
      <c r="C23" s="84" t="s">
        <v>43</v>
      </c>
      <c r="D23" s="86">
        <v>1921.18</v>
      </c>
      <c r="E23" s="86">
        <v>1921.18</v>
      </c>
      <c r="F23" s="86">
        <v>1921.18</v>
      </c>
      <c r="G23" s="86">
        <v>1921.18</v>
      </c>
      <c r="H23" s="86">
        <v>1921.18</v>
      </c>
      <c r="I23" s="86">
        <v>1921.18</v>
      </c>
      <c r="J23" s="86">
        <v>1921.18</v>
      </c>
      <c r="K23" s="86">
        <v>1921.18</v>
      </c>
      <c r="L23" s="86">
        <v>1921.18</v>
      </c>
      <c r="M23" s="86">
        <v>1921.18</v>
      </c>
      <c r="N23" s="86">
        <v>1921.18</v>
      </c>
      <c r="O23" s="86">
        <v>1921.18</v>
      </c>
      <c r="P23" s="83">
        <f t="shared" si="0"/>
        <v>23054.16</v>
      </c>
    </row>
    <row r="24" spans="1:16" ht="14.25">
      <c r="A24" s="78"/>
      <c r="B24" s="95" t="s">
        <v>551</v>
      </c>
      <c r="C24" s="84" t="s">
        <v>44</v>
      </c>
      <c r="D24" s="86">
        <v>2471.48</v>
      </c>
      <c r="E24" s="86">
        <v>2471.48</v>
      </c>
      <c r="F24" s="86">
        <v>2471.48</v>
      </c>
      <c r="G24" s="86">
        <v>2471.48</v>
      </c>
      <c r="H24" s="86">
        <v>2471.48</v>
      </c>
      <c r="I24" s="86">
        <v>2471.48</v>
      </c>
      <c r="J24" s="86">
        <v>2471.48</v>
      </c>
      <c r="K24" s="86">
        <v>2471.48</v>
      </c>
      <c r="L24" s="86">
        <v>2471.48</v>
      </c>
      <c r="M24" s="86">
        <v>2471.48</v>
      </c>
      <c r="N24" s="86">
        <v>2471.48</v>
      </c>
      <c r="O24" s="86">
        <v>2471.48</v>
      </c>
      <c r="P24" s="83">
        <f t="shared" si="0"/>
        <v>29657.76</v>
      </c>
    </row>
    <row r="25" spans="1:16" ht="14.25">
      <c r="A25" s="78"/>
      <c r="B25" s="95" t="s">
        <v>552</v>
      </c>
      <c r="C25" s="84" t="s">
        <v>45</v>
      </c>
      <c r="D25" s="86">
        <v>1647.65</v>
      </c>
      <c r="E25" s="86">
        <v>1647.65</v>
      </c>
      <c r="F25" s="86">
        <v>1647.65</v>
      </c>
      <c r="G25" s="86">
        <v>1647.65</v>
      </c>
      <c r="H25" s="86">
        <v>1647.65</v>
      </c>
      <c r="I25" s="86">
        <v>1647.65</v>
      </c>
      <c r="J25" s="86">
        <v>1647.65</v>
      </c>
      <c r="K25" s="86">
        <v>1647.65</v>
      </c>
      <c r="L25" s="86">
        <v>1647.65</v>
      </c>
      <c r="M25" s="86">
        <v>1647.65</v>
      </c>
      <c r="N25" s="86">
        <v>1647.65</v>
      </c>
      <c r="O25" s="86">
        <v>1647.65</v>
      </c>
      <c r="P25" s="83">
        <f t="shared" si="0"/>
        <v>19771.800000000003</v>
      </c>
    </row>
    <row r="26" spans="1:16" ht="14.25">
      <c r="A26" s="78"/>
      <c r="B26" s="95" t="s">
        <v>553</v>
      </c>
      <c r="C26" s="84" t="s">
        <v>46</v>
      </c>
      <c r="D26" s="86">
        <v>1224.34</v>
      </c>
      <c r="E26" s="86">
        <v>1224.34</v>
      </c>
      <c r="F26" s="86">
        <v>1224.34</v>
      </c>
      <c r="G26" s="86">
        <v>1224.34</v>
      </c>
      <c r="H26" s="86">
        <v>1224.34</v>
      </c>
      <c r="I26" s="86">
        <v>1224.34</v>
      </c>
      <c r="J26" s="86">
        <v>1224.34</v>
      </c>
      <c r="K26" s="86">
        <v>1224.34</v>
      </c>
      <c r="L26" s="86">
        <v>1224.34</v>
      </c>
      <c r="M26" s="86">
        <v>1224.34</v>
      </c>
      <c r="N26" s="86">
        <v>1224.34</v>
      </c>
      <c r="O26" s="86">
        <v>1224.34</v>
      </c>
      <c r="P26" s="83">
        <f t="shared" si="0"/>
        <v>14692.08</v>
      </c>
    </row>
    <row r="27" spans="1:16" ht="14.25">
      <c r="A27" s="78"/>
      <c r="B27" s="95" t="s">
        <v>554</v>
      </c>
      <c r="C27" s="84" t="s">
        <v>47</v>
      </c>
      <c r="D27" s="86">
        <v>1660.68</v>
      </c>
      <c r="E27" s="86">
        <v>1660.68</v>
      </c>
      <c r="F27" s="86">
        <v>1660.68</v>
      </c>
      <c r="G27" s="86">
        <v>1660.68</v>
      </c>
      <c r="H27" s="86">
        <v>1660.68</v>
      </c>
      <c r="I27" s="86">
        <v>1660.68</v>
      </c>
      <c r="J27" s="86">
        <v>1660.68</v>
      </c>
      <c r="K27" s="86">
        <v>1660.68</v>
      </c>
      <c r="L27" s="86">
        <v>1660.68</v>
      </c>
      <c r="M27" s="86">
        <v>1660.68</v>
      </c>
      <c r="N27" s="86">
        <v>1660.68</v>
      </c>
      <c r="O27" s="86">
        <v>1660.68</v>
      </c>
      <c r="P27" s="83">
        <f t="shared" si="0"/>
        <v>19928.16</v>
      </c>
    </row>
    <row r="28" spans="1:16" ht="14.25">
      <c r="A28" s="78"/>
      <c r="B28" s="95" t="s">
        <v>555</v>
      </c>
      <c r="C28" s="84" t="s">
        <v>48</v>
      </c>
      <c r="D28" s="86">
        <v>1908.15</v>
      </c>
      <c r="E28" s="86">
        <v>1908.15</v>
      </c>
      <c r="F28" s="86">
        <v>1908.15</v>
      </c>
      <c r="G28" s="86">
        <v>1908.15</v>
      </c>
      <c r="H28" s="86">
        <v>1908.15</v>
      </c>
      <c r="I28" s="86">
        <v>1908.15</v>
      </c>
      <c r="J28" s="86">
        <v>1908.15</v>
      </c>
      <c r="K28" s="86">
        <v>1908.15</v>
      </c>
      <c r="L28" s="86">
        <v>1908.15</v>
      </c>
      <c r="M28" s="86">
        <v>1908.15</v>
      </c>
      <c r="N28" s="86">
        <v>1908.15</v>
      </c>
      <c r="O28" s="86">
        <v>1908.15</v>
      </c>
      <c r="P28" s="83">
        <f t="shared" si="0"/>
        <v>22897.800000000003</v>
      </c>
    </row>
    <row r="29" spans="1:16" ht="14.25">
      <c r="A29" s="78"/>
      <c r="B29" s="95" t="s">
        <v>556</v>
      </c>
      <c r="C29" s="84" t="s">
        <v>49</v>
      </c>
      <c r="D29" s="86">
        <v>2464.97</v>
      </c>
      <c r="E29" s="86">
        <v>2464.97</v>
      </c>
      <c r="F29" s="86">
        <v>2464.97</v>
      </c>
      <c r="G29" s="86">
        <v>2464.97</v>
      </c>
      <c r="H29" s="86">
        <v>2464.97</v>
      </c>
      <c r="I29" s="86">
        <v>2464.97</v>
      </c>
      <c r="J29" s="86">
        <v>2464.97</v>
      </c>
      <c r="K29" s="86">
        <v>2464.97</v>
      </c>
      <c r="L29" s="86">
        <v>2464.97</v>
      </c>
      <c r="M29" s="86">
        <v>2464.97</v>
      </c>
      <c r="N29" s="86">
        <v>2464.97</v>
      </c>
      <c r="O29" s="86">
        <v>2464.97</v>
      </c>
      <c r="P29" s="83">
        <f t="shared" si="0"/>
        <v>29579.640000000003</v>
      </c>
    </row>
    <row r="30" spans="1:16" ht="14.25">
      <c r="A30" s="78"/>
      <c r="B30" s="95" t="s">
        <v>557</v>
      </c>
      <c r="C30" s="84" t="s">
        <v>50</v>
      </c>
      <c r="D30" s="86">
        <v>1227.6</v>
      </c>
      <c r="E30" s="86">
        <v>1227.6</v>
      </c>
      <c r="F30" s="86">
        <v>1227.6</v>
      </c>
      <c r="G30" s="86">
        <v>1227.6</v>
      </c>
      <c r="H30" s="86">
        <v>1227.6</v>
      </c>
      <c r="I30" s="86">
        <v>1227.6</v>
      </c>
      <c r="J30" s="86">
        <v>1227.6</v>
      </c>
      <c r="K30" s="86">
        <v>1227.6</v>
      </c>
      <c r="L30" s="86">
        <v>1227.6</v>
      </c>
      <c r="M30" s="86">
        <v>1227.6</v>
      </c>
      <c r="N30" s="86">
        <v>1227.6</v>
      </c>
      <c r="O30" s="86">
        <v>1227.6</v>
      </c>
      <c r="P30" s="83">
        <f t="shared" si="0"/>
        <v>14731.200000000003</v>
      </c>
    </row>
    <row r="31" spans="1:16" ht="14.25">
      <c r="A31" s="78"/>
      <c r="B31" s="95" t="s">
        <v>558</v>
      </c>
      <c r="C31" s="84" t="s">
        <v>51</v>
      </c>
      <c r="D31" s="86">
        <v>1660.68</v>
      </c>
      <c r="E31" s="86">
        <v>1660.68</v>
      </c>
      <c r="F31" s="86">
        <v>1660.68</v>
      </c>
      <c r="G31" s="86">
        <v>1660.68</v>
      </c>
      <c r="H31" s="86">
        <v>1660.68</v>
      </c>
      <c r="I31" s="86">
        <v>1660.68</v>
      </c>
      <c r="J31" s="86">
        <v>1660.68</v>
      </c>
      <c r="K31" s="86">
        <v>1660.68</v>
      </c>
      <c r="L31" s="86">
        <v>1660.68</v>
      </c>
      <c r="M31" s="86">
        <v>1660.68</v>
      </c>
      <c r="N31" s="86">
        <v>1660.68</v>
      </c>
      <c r="O31" s="86">
        <v>1660.68</v>
      </c>
      <c r="P31" s="83">
        <f t="shared" si="0"/>
        <v>19928.16</v>
      </c>
    </row>
    <row r="32" spans="1:16" ht="14.25">
      <c r="A32" s="78"/>
      <c r="B32" s="95" t="s">
        <v>559</v>
      </c>
      <c r="C32" s="84" t="s">
        <v>52</v>
      </c>
      <c r="D32" s="86">
        <v>1924.43</v>
      </c>
      <c r="E32" s="86">
        <v>1924.43</v>
      </c>
      <c r="F32" s="86">
        <v>1924.43</v>
      </c>
      <c r="G32" s="86">
        <v>1924.43</v>
      </c>
      <c r="H32" s="86">
        <v>1924.43</v>
      </c>
      <c r="I32" s="86">
        <v>1924.43</v>
      </c>
      <c r="J32" s="86">
        <v>1924.43</v>
      </c>
      <c r="K32" s="86">
        <v>1924.43</v>
      </c>
      <c r="L32" s="86">
        <v>1924.43</v>
      </c>
      <c r="M32" s="86">
        <v>1924.43</v>
      </c>
      <c r="N32" s="86">
        <v>1924.43</v>
      </c>
      <c r="O32" s="86">
        <v>1924.43</v>
      </c>
      <c r="P32" s="83">
        <f t="shared" si="0"/>
        <v>23093.16</v>
      </c>
    </row>
    <row r="33" spans="1:16" ht="14.25">
      <c r="A33" s="78"/>
      <c r="B33" s="95" t="s">
        <v>560</v>
      </c>
      <c r="C33" s="84" t="s">
        <v>53</v>
      </c>
      <c r="D33" s="86">
        <v>2464.97</v>
      </c>
      <c r="E33" s="86">
        <v>2464.97</v>
      </c>
      <c r="F33" s="86">
        <v>2464.97</v>
      </c>
      <c r="G33" s="86">
        <v>2464.97</v>
      </c>
      <c r="H33" s="86">
        <v>2464.97</v>
      </c>
      <c r="I33" s="86">
        <v>2464.97</v>
      </c>
      <c r="J33" s="86">
        <v>2464.97</v>
      </c>
      <c r="K33" s="86">
        <v>2464.97</v>
      </c>
      <c r="L33" s="86">
        <v>2464.97</v>
      </c>
      <c r="M33" s="86">
        <v>2464.97</v>
      </c>
      <c r="N33" s="86">
        <v>2464.97</v>
      </c>
      <c r="O33" s="86">
        <v>2464.97</v>
      </c>
      <c r="P33" s="83">
        <f t="shared" si="0"/>
        <v>29579.640000000003</v>
      </c>
    </row>
    <row r="34" spans="1:16" ht="14.25">
      <c r="A34" s="78"/>
      <c r="B34" s="95" t="s">
        <v>561</v>
      </c>
      <c r="C34" s="84" t="s">
        <v>54</v>
      </c>
      <c r="D34" s="86">
        <v>1230.86</v>
      </c>
      <c r="E34" s="86">
        <v>1230.86</v>
      </c>
      <c r="F34" s="86">
        <v>1230.86</v>
      </c>
      <c r="G34" s="86">
        <v>1230.86</v>
      </c>
      <c r="H34" s="86">
        <v>1230.86</v>
      </c>
      <c r="I34" s="86">
        <v>1230.86</v>
      </c>
      <c r="J34" s="86">
        <v>1230.86</v>
      </c>
      <c r="K34" s="86">
        <v>1230.86</v>
      </c>
      <c r="L34" s="86">
        <v>1230.86</v>
      </c>
      <c r="M34" s="86">
        <v>1230.86</v>
      </c>
      <c r="N34" s="86">
        <v>1230.86</v>
      </c>
      <c r="O34" s="86">
        <v>1230.86</v>
      </c>
      <c r="P34" s="83">
        <f t="shared" si="0"/>
        <v>14770.320000000002</v>
      </c>
    </row>
    <row r="35" spans="1:16" ht="14.25">
      <c r="A35" s="78"/>
      <c r="B35" s="95" t="s">
        <v>562</v>
      </c>
      <c r="C35" s="84" t="s">
        <v>55</v>
      </c>
      <c r="D35" s="86">
        <v>1660.68</v>
      </c>
      <c r="E35" s="86">
        <v>1660.68</v>
      </c>
      <c r="F35" s="86">
        <v>1660.68</v>
      </c>
      <c r="G35" s="86">
        <v>1660.68</v>
      </c>
      <c r="H35" s="86">
        <v>1660.68</v>
      </c>
      <c r="I35" s="86">
        <v>1660.68</v>
      </c>
      <c r="J35" s="86">
        <v>1660.68</v>
      </c>
      <c r="K35" s="86">
        <v>1660.68</v>
      </c>
      <c r="L35" s="86">
        <v>1660.68</v>
      </c>
      <c r="M35" s="86">
        <v>1660.68</v>
      </c>
      <c r="N35" s="86">
        <v>1660.68</v>
      </c>
      <c r="O35" s="86">
        <v>1660.68</v>
      </c>
      <c r="P35" s="83">
        <f t="shared" si="0"/>
        <v>19928.16</v>
      </c>
    </row>
    <row r="36" spans="1:16" ht="14.25">
      <c r="A36" s="78"/>
      <c r="B36" s="95" t="s">
        <v>563</v>
      </c>
      <c r="C36" s="84" t="s">
        <v>56</v>
      </c>
      <c r="D36" s="86">
        <v>1950.48</v>
      </c>
      <c r="E36" s="86">
        <v>1950.48</v>
      </c>
      <c r="F36" s="86">
        <v>1950.48</v>
      </c>
      <c r="G36" s="86">
        <v>1950.48</v>
      </c>
      <c r="H36" s="86">
        <v>1950.48</v>
      </c>
      <c r="I36" s="86">
        <v>1950.48</v>
      </c>
      <c r="J36" s="86">
        <v>1950.48</v>
      </c>
      <c r="K36" s="86">
        <v>1950.48</v>
      </c>
      <c r="L36" s="86">
        <v>1950.48</v>
      </c>
      <c r="M36" s="86">
        <v>1950.48</v>
      </c>
      <c r="N36" s="86">
        <v>1950.48</v>
      </c>
      <c r="O36" s="86">
        <v>1950.48</v>
      </c>
      <c r="P36" s="83">
        <f t="shared" si="0"/>
        <v>23405.76</v>
      </c>
    </row>
    <row r="37" spans="1:16" ht="14.25">
      <c r="A37" s="78"/>
      <c r="B37" s="95" t="s">
        <v>564</v>
      </c>
      <c r="C37" s="84" t="s">
        <v>57</v>
      </c>
      <c r="D37" s="86">
        <v>1911.41</v>
      </c>
      <c r="E37" s="86">
        <v>1911.41</v>
      </c>
      <c r="F37" s="86">
        <v>1911.41</v>
      </c>
      <c r="G37" s="86">
        <v>1911.41</v>
      </c>
      <c r="H37" s="86">
        <v>1911.41</v>
      </c>
      <c r="I37" s="86">
        <v>1911.41</v>
      </c>
      <c r="J37" s="86">
        <v>1911.41</v>
      </c>
      <c r="K37" s="86">
        <v>1911.41</v>
      </c>
      <c r="L37" s="86">
        <v>1911.41</v>
      </c>
      <c r="M37" s="86">
        <v>1911.41</v>
      </c>
      <c r="N37" s="86">
        <v>1911.41</v>
      </c>
      <c r="O37" s="86">
        <v>1911.41</v>
      </c>
      <c r="P37" s="83">
        <f t="shared" si="0"/>
        <v>22936.920000000002</v>
      </c>
    </row>
    <row r="38" spans="1:16" ht="14.25">
      <c r="A38" s="78"/>
      <c r="B38" s="95" t="s">
        <v>565</v>
      </c>
      <c r="C38" s="84" t="s">
        <v>58</v>
      </c>
      <c r="D38" s="86">
        <v>2455.2</v>
      </c>
      <c r="E38" s="86">
        <v>2455.2</v>
      </c>
      <c r="F38" s="86">
        <v>2455.2</v>
      </c>
      <c r="G38" s="86">
        <v>2455.2</v>
      </c>
      <c r="H38" s="86">
        <v>2455.2</v>
      </c>
      <c r="I38" s="86">
        <v>2455.2</v>
      </c>
      <c r="J38" s="86">
        <v>2455.2</v>
      </c>
      <c r="K38" s="86">
        <v>2455.2</v>
      </c>
      <c r="L38" s="86">
        <v>2455.2</v>
      </c>
      <c r="M38" s="86">
        <v>2455.2</v>
      </c>
      <c r="N38" s="86">
        <v>2455.2</v>
      </c>
      <c r="O38" s="86">
        <v>2455.2</v>
      </c>
      <c r="P38" s="83">
        <f t="shared" si="0"/>
        <v>29462.400000000005</v>
      </c>
    </row>
    <row r="39" spans="1:16" ht="14.25">
      <c r="A39" s="78"/>
      <c r="B39" s="95" t="s">
        <v>566</v>
      </c>
      <c r="C39" s="84" t="s">
        <v>59</v>
      </c>
      <c r="D39" s="86">
        <v>1234.11</v>
      </c>
      <c r="E39" s="86">
        <v>1234.11</v>
      </c>
      <c r="F39" s="86">
        <v>1234.11</v>
      </c>
      <c r="G39" s="86">
        <v>1234.11</v>
      </c>
      <c r="H39" s="86">
        <v>1234.11</v>
      </c>
      <c r="I39" s="86">
        <v>1234.11</v>
      </c>
      <c r="J39" s="86">
        <v>1234.11</v>
      </c>
      <c r="K39" s="86">
        <v>1234.11</v>
      </c>
      <c r="L39" s="86">
        <v>1234.11</v>
      </c>
      <c r="M39" s="86">
        <v>1234.11</v>
      </c>
      <c r="N39" s="86">
        <v>1234.11</v>
      </c>
      <c r="O39" s="86">
        <v>1234.11</v>
      </c>
      <c r="P39" s="83">
        <f t="shared" si="0"/>
        <v>14809.320000000002</v>
      </c>
    </row>
    <row r="40" spans="1:16" ht="14.25">
      <c r="A40" s="78"/>
      <c r="B40" s="95" t="s">
        <v>567</v>
      </c>
      <c r="C40" s="84" t="s">
        <v>60</v>
      </c>
      <c r="D40" s="86">
        <v>1650.91</v>
      </c>
      <c r="E40" s="86">
        <v>1650.91</v>
      </c>
      <c r="F40" s="86">
        <v>1650.91</v>
      </c>
      <c r="G40" s="86">
        <v>1650.91</v>
      </c>
      <c r="H40" s="86">
        <v>1650.91</v>
      </c>
      <c r="I40" s="86">
        <v>1650.91</v>
      </c>
      <c r="J40" s="86">
        <v>1650.91</v>
      </c>
      <c r="K40" s="86">
        <v>1650.91</v>
      </c>
      <c r="L40" s="86">
        <v>1650.91</v>
      </c>
      <c r="M40" s="87">
        <v>798.83</v>
      </c>
      <c r="N40" s="85"/>
      <c r="O40" s="85"/>
      <c r="P40" s="83">
        <f t="shared" si="0"/>
        <v>15657.02</v>
      </c>
    </row>
    <row r="41" spans="1:16" ht="14.25">
      <c r="A41" s="78"/>
      <c r="B41" s="95" t="s">
        <v>568</v>
      </c>
      <c r="C41" s="84" t="s">
        <v>60</v>
      </c>
      <c r="D41" s="85"/>
      <c r="E41" s="85"/>
      <c r="F41" s="85"/>
      <c r="G41" s="85"/>
      <c r="H41" s="85"/>
      <c r="I41" s="85"/>
      <c r="J41" s="85"/>
      <c r="K41" s="85"/>
      <c r="L41" s="85"/>
      <c r="M41" s="87">
        <v>852.08</v>
      </c>
      <c r="N41" s="86">
        <v>1650.91</v>
      </c>
      <c r="O41" s="86">
        <v>1650.91</v>
      </c>
      <c r="P41" s="83">
        <f t="shared" si="0"/>
        <v>4153.900000000001</v>
      </c>
    </row>
    <row r="42" spans="1:16" ht="14.25">
      <c r="A42" s="78"/>
      <c r="B42" s="95" t="s">
        <v>569</v>
      </c>
      <c r="C42" s="84" t="s">
        <v>61</v>
      </c>
      <c r="D42" s="86">
        <v>1921.18</v>
      </c>
      <c r="E42" s="86">
        <v>1921.18</v>
      </c>
      <c r="F42" s="86">
        <v>1921.18</v>
      </c>
      <c r="G42" s="86">
        <v>1921.18</v>
      </c>
      <c r="H42" s="86">
        <v>1921.18</v>
      </c>
      <c r="I42" s="86">
        <v>1921.18</v>
      </c>
      <c r="J42" s="86">
        <v>1921.18</v>
      </c>
      <c r="K42" s="86">
        <v>1921.18</v>
      </c>
      <c r="L42" s="86">
        <v>1921.18</v>
      </c>
      <c r="M42" s="86">
        <v>1921.18</v>
      </c>
      <c r="N42" s="86">
        <v>1921.18</v>
      </c>
      <c r="O42" s="86">
        <v>1921.18</v>
      </c>
      <c r="P42" s="83">
        <f t="shared" si="0"/>
        <v>23054.16</v>
      </c>
    </row>
    <row r="43" spans="1:16" ht="14.25">
      <c r="A43" s="78"/>
      <c r="B43" s="95" t="s">
        <v>570</v>
      </c>
      <c r="C43" s="84" t="s">
        <v>62</v>
      </c>
      <c r="D43" s="86">
        <v>2468.22</v>
      </c>
      <c r="E43" s="86">
        <v>2468.22</v>
      </c>
      <c r="F43" s="86">
        <v>2468.22</v>
      </c>
      <c r="G43" s="86">
        <v>2468.22</v>
      </c>
      <c r="H43" s="86">
        <v>2468.22</v>
      </c>
      <c r="I43" s="86">
        <v>2468.22</v>
      </c>
      <c r="J43" s="86">
        <v>2468.22</v>
      </c>
      <c r="K43" s="86">
        <v>2468.22</v>
      </c>
      <c r="L43" s="86">
        <v>2468.22</v>
      </c>
      <c r="M43" s="86">
        <v>2468.22</v>
      </c>
      <c r="N43" s="86">
        <v>2468.22</v>
      </c>
      <c r="O43" s="86">
        <v>2468.22</v>
      </c>
      <c r="P43" s="83">
        <f t="shared" si="0"/>
        <v>29618.640000000003</v>
      </c>
    </row>
    <row r="44" spans="1:16" ht="14.25">
      <c r="A44" s="78"/>
      <c r="B44" s="95" t="s">
        <v>571</v>
      </c>
      <c r="C44" s="84" t="s">
        <v>63</v>
      </c>
      <c r="D44" s="86">
        <v>1230.86</v>
      </c>
      <c r="E44" s="86">
        <v>1230.86</v>
      </c>
      <c r="F44" s="86">
        <v>1230.86</v>
      </c>
      <c r="G44" s="86">
        <v>1230.86</v>
      </c>
      <c r="H44" s="86">
        <v>1230.86</v>
      </c>
      <c r="I44" s="86">
        <v>1230.86</v>
      </c>
      <c r="J44" s="86">
        <v>1230.86</v>
      </c>
      <c r="K44" s="86">
        <v>1230.86</v>
      </c>
      <c r="L44" s="86">
        <v>1230.86</v>
      </c>
      <c r="M44" s="86">
        <v>1230.86</v>
      </c>
      <c r="N44" s="86">
        <v>1230.86</v>
      </c>
      <c r="O44" s="86">
        <v>1230.86</v>
      </c>
      <c r="P44" s="83">
        <f t="shared" si="0"/>
        <v>14770.320000000002</v>
      </c>
    </row>
    <row r="45" spans="1:16" ht="14.25">
      <c r="A45" s="78"/>
      <c r="B45" s="95" t="s">
        <v>572</v>
      </c>
      <c r="C45" s="84" t="s">
        <v>64</v>
      </c>
      <c r="D45" s="86">
        <v>1660.68</v>
      </c>
      <c r="E45" s="86">
        <v>1660.68</v>
      </c>
      <c r="F45" s="86">
        <v>1660.68</v>
      </c>
      <c r="G45" s="86">
        <v>1660.68</v>
      </c>
      <c r="H45" s="86">
        <v>1660.68</v>
      </c>
      <c r="I45" s="86">
        <v>1660.68</v>
      </c>
      <c r="J45" s="86">
        <v>1660.68</v>
      </c>
      <c r="K45" s="86">
        <v>1660.68</v>
      </c>
      <c r="L45" s="86">
        <v>1660.68</v>
      </c>
      <c r="M45" s="86">
        <v>1660.68</v>
      </c>
      <c r="N45" s="86">
        <v>1660.68</v>
      </c>
      <c r="O45" s="86">
        <v>1660.68</v>
      </c>
      <c r="P45" s="83">
        <f t="shared" si="0"/>
        <v>19928.16</v>
      </c>
    </row>
    <row r="46" spans="1:16" ht="14.25">
      <c r="A46" s="78"/>
      <c r="B46" s="95" t="s">
        <v>573</v>
      </c>
      <c r="C46" s="84" t="s">
        <v>65</v>
      </c>
      <c r="D46" s="86">
        <v>1908.15</v>
      </c>
      <c r="E46" s="86">
        <v>1908.15</v>
      </c>
      <c r="F46" s="86">
        <v>1908.15</v>
      </c>
      <c r="G46" s="86">
        <v>1908.15</v>
      </c>
      <c r="H46" s="86">
        <v>1908.15</v>
      </c>
      <c r="I46" s="86">
        <v>1908.15</v>
      </c>
      <c r="J46" s="86">
        <v>1908.15</v>
      </c>
      <c r="K46" s="86">
        <v>1908.15</v>
      </c>
      <c r="L46" s="86">
        <v>1908.15</v>
      </c>
      <c r="M46" s="86">
        <v>1908.15</v>
      </c>
      <c r="N46" s="86">
        <v>1908.15</v>
      </c>
      <c r="O46" s="86">
        <v>1908.15</v>
      </c>
      <c r="P46" s="83">
        <f t="shared" si="0"/>
        <v>22897.800000000003</v>
      </c>
    </row>
    <row r="47" spans="1:16" ht="14.25">
      <c r="A47" s="78"/>
      <c r="B47" s="95" t="s">
        <v>574</v>
      </c>
      <c r="C47" s="84" t="s">
        <v>67</v>
      </c>
      <c r="D47" s="86">
        <v>2422.64</v>
      </c>
      <c r="E47" s="86">
        <v>2422.64</v>
      </c>
      <c r="F47" s="86">
        <v>2422.64</v>
      </c>
      <c r="G47" s="86">
        <v>2422.64</v>
      </c>
      <c r="H47" s="86">
        <v>2422.64</v>
      </c>
      <c r="I47" s="86">
        <v>2422.64</v>
      </c>
      <c r="J47" s="86">
        <v>2422.64</v>
      </c>
      <c r="K47" s="86">
        <v>2422.64</v>
      </c>
      <c r="L47" s="86">
        <v>2422.64</v>
      </c>
      <c r="M47" s="86">
        <v>2422.64</v>
      </c>
      <c r="N47" s="87">
        <v>484.48</v>
      </c>
      <c r="O47" s="85"/>
      <c r="P47" s="83">
        <f t="shared" si="0"/>
        <v>24710.879999999997</v>
      </c>
    </row>
    <row r="48" spans="1:16" ht="14.25">
      <c r="A48" s="78"/>
      <c r="B48" s="95" t="s">
        <v>575</v>
      </c>
      <c r="C48" s="84" t="s">
        <v>67</v>
      </c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6">
        <v>1938.16</v>
      </c>
      <c r="O48" s="86">
        <v>2422.64</v>
      </c>
      <c r="P48" s="83">
        <f t="shared" si="0"/>
        <v>4360.8</v>
      </c>
    </row>
    <row r="49" spans="1:16" ht="14.25">
      <c r="A49" s="78"/>
      <c r="B49" s="95" t="s">
        <v>576</v>
      </c>
      <c r="C49" s="84" t="s">
        <v>78</v>
      </c>
      <c r="D49" s="86">
        <v>1211.32</v>
      </c>
      <c r="E49" s="86">
        <v>1211.32</v>
      </c>
      <c r="F49" s="86">
        <v>1211.32</v>
      </c>
      <c r="G49" s="86">
        <v>1211.32</v>
      </c>
      <c r="H49" s="86">
        <v>1211.32</v>
      </c>
      <c r="I49" s="86">
        <v>1211.32</v>
      </c>
      <c r="J49" s="86">
        <v>1211.32</v>
      </c>
      <c r="K49" s="86">
        <v>1211.32</v>
      </c>
      <c r="L49" s="86">
        <v>1211.32</v>
      </c>
      <c r="M49" s="86">
        <v>1211.32</v>
      </c>
      <c r="N49" s="86">
        <v>1211.32</v>
      </c>
      <c r="O49" s="86">
        <v>1211.32</v>
      </c>
      <c r="P49" s="83">
        <f t="shared" si="0"/>
        <v>14535.839999999998</v>
      </c>
    </row>
    <row r="50" spans="1:16" ht="14.25">
      <c r="A50" s="78"/>
      <c r="B50" s="95" t="s">
        <v>577</v>
      </c>
      <c r="C50" s="84" t="s">
        <v>89</v>
      </c>
      <c r="D50" s="86">
        <v>1647.65</v>
      </c>
      <c r="E50" s="86">
        <v>1647.65</v>
      </c>
      <c r="F50" s="86">
        <v>1647.65</v>
      </c>
      <c r="G50" s="86">
        <v>1647.65</v>
      </c>
      <c r="H50" s="86">
        <v>1647.65</v>
      </c>
      <c r="I50" s="86">
        <v>1647.65</v>
      </c>
      <c r="J50" s="86">
        <v>1647.65</v>
      </c>
      <c r="K50" s="86">
        <v>1647.65</v>
      </c>
      <c r="L50" s="86">
        <v>1647.65</v>
      </c>
      <c r="M50" s="86">
        <v>1647.65</v>
      </c>
      <c r="N50" s="86">
        <v>1647.65</v>
      </c>
      <c r="O50" s="86">
        <v>1647.65</v>
      </c>
      <c r="P50" s="83">
        <f t="shared" si="0"/>
        <v>19771.800000000003</v>
      </c>
    </row>
    <row r="51" spans="1:16" ht="14.25">
      <c r="A51" s="78"/>
      <c r="B51" s="95" t="s">
        <v>578</v>
      </c>
      <c r="C51" s="84" t="s">
        <v>97</v>
      </c>
      <c r="D51" s="86">
        <v>1943.97</v>
      </c>
      <c r="E51" s="86">
        <v>1943.97</v>
      </c>
      <c r="F51" s="86">
        <v>1943.97</v>
      </c>
      <c r="G51" s="86">
        <v>1943.97</v>
      </c>
      <c r="H51" s="86">
        <v>1943.97</v>
      </c>
      <c r="I51" s="86">
        <v>1943.97</v>
      </c>
      <c r="J51" s="86">
        <v>1943.97</v>
      </c>
      <c r="K51" s="86">
        <v>1943.97</v>
      </c>
      <c r="L51" s="86">
        <v>1943.97</v>
      </c>
      <c r="M51" s="86">
        <v>1943.97</v>
      </c>
      <c r="N51" s="86">
        <v>1943.97</v>
      </c>
      <c r="O51" s="86">
        <v>1943.97</v>
      </c>
      <c r="P51" s="83">
        <f t="shared" si="0"/>
        <v>23327.640000000003</v>
      </c>
    </row>
    <row r="52" spans="1:16" ht="14.25">
      <c r="A52" s="78"/>
      <c r="B52" s="95" t="s">
        <v>579</v>
      </c>
      <c r="C52" s="84" t="s">
        <v>98</v>
      </c>
      <c r="D52" s="86">
        <v>2422.64</v>
      </c>
      <c r="E52" s="86">
        <v>2422.64</v>
      </c>
      <c r="F52" s="86">
        <v>2422.64</v>
      </c>
      <c r="G52" s="86">
        <v>2422.64</v>
      </c>
      <c r="H52" s="86">
        <v>2422.64</v>
      </c>
      <c r="I52" s="86">
        <v>2422.64</v>
      </c>
      <c r="J52" s="86">
        <v>2422.64</v>
      </c>
      <c r="K52" s="86">
        <v>2422.64</v>
      </c>
      <c r="L52" s="86">
        <v>2422.64</v>
      </c>
      <c r="M52" s="86">
        <v>2422.64</v>
      </c>
      <c r="N52" s="86">
        <v>2422.64</v>
      </c>
      <c r="O52" s="86">
        <v>2422.64</v>
      </c>
      <c r="P52" s="83">
        <f t="shared" si="0"/>
        <v>29071.679999999997</v>
      </c>
    </row>
    <row r="53" spans="1:16" ht="14.25">
      <c r="A53" s="78"/>
      <c r="B53" s="95" t="s">
        <v>580</v>
      </c>
      <c r="C53" s="84" t="s">
        <v>99</v>
      </c>
      <c r="D53" s="86">
        <v>1217.83</v>
      </c>
      <c r="E53" s="86">
        <v>1217.83</v>
      </c>
      <c r="F53" s="86">
        <v>1217.83</v>
      </c>
      <c r="G53" s="86">
        <v>1217.83</v>
      </c>
      <c r="H53" s="86">
        <v>1217.83</v>
      </c>
      <c r="I53" s="86">
        <v>1217.83</v>
      </c>
      <c r="J53" s="86">
        <v>1217.83</v>
      </c>
      <c r="K53" s="86">
        <v>1217.83</v>
      </c>
      <c r="L53" s="86">
        <v>1217.83</v>
      </c>
      <c r="M53" s="86">
        <v>1217.83</v>
      </c>
      <c r="N53" s="86">
        <v>1217.83</v>
      </c>
      <c r="O53" s="86">
        <v>1217.83</v>
      </c>
      <c r="P53" s="83">
        <f t="shared" si="0"/>
        <v>14613.96</v>
      </c>
    </row>
    <row r="54" spans="1:16" ht="14.25">
      <c r="A54" s="78"/>
      <c r="B54" s="95" t="s">
        <v>581</v>
      </c>
      <c r="C54" s="84" t="s">
        <v>100</v>
      </c>
      <c r="D54" s="86">
        <v>1650.91</v>
      </c>
      <c r="E54" s="86">
        <v>1650.91</v>
      </c>
      <c r="F54" s="86">
        <v>1650.91</v>
      </c>
      <c r="G54" s="86">
        <v>1650.91</v>
      </c>
      <c r="H54" s="86">
        <v>1650.91</v>
      </c>
      <c r="I54" s="86">
        <v>1650.91</v>
      </c>
      <c r="J54" s="86">
        <v>1650.91</v>
      </c>
      <c r="K54" s="86">
        <v>1650.91</v>
      </c>
      <c r="L54" s="86">
        <v>1650.91</v>
      </c>
      <c r="M54" s="86">
        <v>1650.91</v>
      </c>
      <c r="N54" s="86">
        <v>1650.91</v>
      </c>
      <c r="O54" s="86">
        <v>1650.91</v>
      </c>
      <c r="P54" s="83">
        <f t="shared" si="0"/>
        <v>19810.920000000002</v>
      </c>
    </row>
    <row r="55" spans="1:16" ht="14.25">
      <c r="A55" s="78"/>
      <c r="B55" s="95" t="s">
        <v>582</v>
      </c>
      <c r="C55" s="84" t="s">
        <v>101</v>
      </c>
      <c r="D55" s="86">
        <v>1214.57</v>
      </c>
      <c r="E55" s="86">
        <v>1214.57</v>
      </c>
      <c r="F55" s="86">
        <v>1214.57</v>
      </c>
      <c r="G55" s="86">
        <v>1214.57</v>
      </c>
      <c r="H55" s="86">
        <v>1214.57</v>
      </c>
      <c r="I55" s="86">
        <v>1214.57</v>
      </c>
      <c r="J55" s="86">
        <v>1214.57</v>
      </c>
      <c r="K55" s="86">
        <v>1214.57</v>
      </c>
      <c r="L55" s="86">
        <v>1214.57</v>
      </c>
      <c r="M55" s="86">
        <v>1214.57</v>
      </c>
      <c r="N55" s="86">
        <v>1214.57</v>
      </c>
      <c r="O55" s="86">
        <v>1214.57</v>
      </c>
      <c r="P55" s="83">
        <f t="shared" si="0"/>
        <v>14574.839999999998</v>
      </c>
    </row>
    <row r="56" spans="1:16" ht="14.25">
      <c r="A56" s="78"/>
      <c r="B56" s="95" t="s">
        <v>583</v>
      </c>
      <c r="C56" s="84" t="s">
        <v>102</v>
      </c>
      <c r="D56" s="86">
        <v>1947.23</v>
      </c>
      <c r="E56" s="86">
        <v>1947.23</v>
      </c>
      <c r="F56" s="86">
        <v>1947.23</v>
      </c>
      <c r="G56" s="86">
        <v>1947.23</v>
      </c>
      <c r="H56" s="86">
        <v>1947.23</v>
      </c>
      <c r="I56" s="86">
        <v>1947.23</v>
      </c>
      <c r="J56" s="86">
        <v>1947.23</v>
      </c>
      <c r="K56" s="86">
        <v>1947.23</v>
      </c>
      <c r="L56" s="86">
        <v>1947.23</v>
      </c>
      <c r="M56" s="86">
        <v>1947.23</v>
      </c>
      <c r="N56" s="86">
        <v>1947.23</v>
      </c>
      <c r="O56" s="86">
        <v>1947.23</v>
      </c>
      <c r="P56" s="83">
        <f t="shared" si="0"/>
        <v>23366.76</v>
      </c>
    </row>
    <row r="57" spans="1:16" ht="14.25">
      <c r="A57" s="78"/>
      <c r="B57" s="95" t="s">
        <v>584</v>
      </c>
      <c r="C57" s="84" t="s">
        <v>103</v>
      </c>
      <c r="D57" s="86">
        <v>2425.89</v>
      </c>
      <c r="E57" s="86">
        <v>2425.89</v>
      </c>
      <c r="F57" s="86">
        <v>2425.89</v>
      </c>
      <c r="G57" s="86">
        <v>2425.89</v>
      </c>
      <c r="H57" s="86">
        <v>2425.89</v>
      </c>
      <c r="I57" s="86">
        <v>2425.89</v>
      </c>
      <c r="J57" s="86">
        <v>2425.89</v>
      </c>
      <c r="K57" s="86">
        <v>2425.89</v>
      </c>
      <c r="L57" s="86">
        <v>2425.89</v>
      </c>
      <c r="M57" s="86">
        <v>2425.89</v>
      </c>
      <c r="N57" s="86">
        <v>2425.89</v>
      </c>
      <c r="O57" s="86">
        <v>2425.89</v>
      </c>
      <c r="P57" s="83">
        <f t="shared" si="0"/>
        <v>29110.679999999997</v>
      </c>
    </row>
    <row r="58" spans="1:16" ht="14.25">
      <c r="A58" s="78"/>
      <c r="B58" s="95" t="s">
        <v>585</v>
      </c>
      <c r="C58" s="84" t="s">
        <v>104</v>
      </c>
      <c r="D58" s="86">
        <v>1224.34</v>
      </c>
      <c r="E58" s="86">
        <v>1224.34</v>
      </c>
      <c r="F58" s="86">
        <v>1224.34</v>
      </c>
      <c r="G58" s="86">
        <v>1224.34</v>
      </c>
      <c r="H58" s="86">
        <v>1224.34</v>
      </c>
      <c r="I58" s="86">
        <v>1224.34</v>
      </c>
      <c r="J58" s="86">
        <v>1224.34</v>
      </c>
      <c r="K58" s="86">
        <v>1224.34</v>
      </c>
      <c r="L58" s="86">
        <v>1224.34</v>
      </c>
      <c r="M58" s="86">
        <v>1224.34</v>
      </c>
      <c r="N58" s="86">
        <v>1224.34</v>
      </c>
      <c r="O58" s="86">
        <v>1224.34</v>
      </c>
      <c r="P58" s="83">
        <f t="shared" si="0"/>
        <v>14692.08</v>
      </c>
    </row>
    <row r="59" spans="1:16" ht="14.25">
      <c r="A59" s="78"/>
      <c r="B59" s="95" t="s">
        <v>586</v>
      </c>
      <c r="C59" s="84" t="s">
        <v>105</v>
      </c>
      <c r="D59" s="86">
        <v>1660.68</v>
      </c>
      <c r="E59" s="86">
        <v>1660.68</v>
      </c>
      <c r="F59" s="86">
        <v>1660.68</v>
      </c>
      <c r="G59" s="86">
        <v>1660.68</v>
      </c>
      <c r="H59" s="86">
        <v>1660.68</v>
      </c>
      <c r="I59" s="86">
        <v>1660.68</v>
      </c>
      <c r="J59" s="86">
        <v>1660.68</v>
      </c>
      <c r="K59" s="86">
        <v>1660.68</v>
      </c>
      <c r="L59" s="86">
        <v>1660.68</v>
      </c>
      <c r="M59" s="86">
        <v>1660.68</v>
      </c>
      <c r="N59" s="86">
        <v>1660.68</v>
      </c>
      <c r="O59" s="86">
        <v>1660.68</v>
      </c>
      <c r="P59" s="83">
        <f t="shared" si="0"/>
        <v>19928.16</v>
      </c>
    </row>
    <row r="60" spans="1:16" ht="14.25">
      <c r="A60" s="78"/>
      <c r="B60" s="95" t="s">
        <v>587</v>
      </c>
      <c r="C60" s="84" t="s">
        <v>106</v>
      </c>
      <c r="D60" s="86">
        <v>1950.48</v>
      </c>
      <c r="E60" s="86">
        <v>1950.48</v>
      </c>
      <c r="F60" s="86">
        <v>1950.48</v>
      </c>
      <c r="G60" s="86">
        <v>1950.48</v>
      </c>
      <c r="H60" s="86">
        <v>1950.48</v>
      </c>
      <c r="I60" s="86">
        <v>1950.48</v>
      </c>
      <c r="J60" s="86">
        <v>1950.48</v>
      </c>
      <c r="K60" s="86">
        <v>1950.48</v>
      </c>
      <c r="L60" s="86">
        <v>1950.48</v>
      </c>
      <c r="M60" s="85"/>
      <c r="N60" s="85"/>
      <c r="O60" s="85"/>
      <c r="P60" s="83">
        <f t="shared" si="0"/>
        <v>17554.32</v>
      </c>
    </row>
    <row r="61" spans="1:16" ht="14.25">
      <c r="A61" s="78"/>
      <c r="B61" s="95" t="s">
        <v>588</v>
      </c>
      <c r="C61" s="84" t="s">
        <v>106</v>
      </c>
      <c r="D61" s="85"/>
      <c r="E61" s="85"/>
      <c r="F61" s="85"/>
      <c r="G61" s="85"/>
      <c r="H61" s="85"/>
      <c r="I61" s="85"/>
      <c r="J61" s="85"/>
      <c r="K61" s="85"/>
      <c r="L61" s="85"/>
      <c r="M61" s="86">
        <v>1950.48</v>
      </c>
      <c r="N61" s="86">
        <v>1950.48</v>
      </c>
      <c r="O61" s="86">
        <v>1950.48</v>
      </c>
      <c r="P61" s="83">
        <f t="shared" si="0"/>
        <v>5851.4400000000005</v>
      </c>
    </row>
    <row r="62" spans="1:16" ht="14.25">
      <c r="A62" s="78"/>
      <c r="B62" s="95" t="s">
        <v>589</v>
      </c>
      <c r="C62" s="84" t="s">
        <v>107</v>
      </c>
      <c r="D62" s="86">
        <v>2412.87</v>
      </c>
      <c r="E62" s="86">
        <v>2412.87</v>
      </c>
      <c r="F62" s="86">
        <v>2412.87</v>
      </c>
      <c r="G62" s="86">
        <v>2412.87</v>
      </c>
      <c r="H62" s="86">
        <v>2412.87</v>
      </c>
      <c r="I62" s="86">
        <v>2412.87</v>
      </c>
      <c r="J62" s="86">
        <v>2412.87</v>
      </c>
      <c r="K62" s="86">
        <v>2412.87</v>
      </c>
      <c r="L62" s="86">
        <v>2412.87</v>
      </c>
      <c r="M62" s="86">
        <v>2412.87</v>
      </c>
      <c r="N62" s="86">
        <v>2412.87</v>
      </c>
      <c r="O62" s="86">
        <v>2412.87</v>
      </c>
      <c r="P62" s="83">
        <f t="shared" si="0"/>
        <v>28954.43999999999</v>
      </c>
    </row>
    <row r="63" spans="1:16" ht="14.25">
      <c r="A63" s="78"/>
      <c r="B63" s="95" t="s">
        <v>590</v>
      </c>
      <c r="C63" s="84" t="s">
        <v>108</v>
      </c>
      <c r="D63" s="86">
        <v>1217.83</v>
      </c>
      <c r="E63" s="86">
        <v>1217.83</v>
      </c>
      <c r="F63" s="86">
        <v>1217.83</v>
      </c>
      <c r="G63" s="86">
        <v>1217.83</v>
      </c>
      <c r="H63" s="86">
        <v>1217.83</v>
      </c>
      <c r="I63" s="86">
        <v>1217.83</v>
      </c>
      <c r="J63" s="86">
        <v>1217.83</v>
      </c>
      <c r="K63" s="86">
        <v>1217.83</v>
      </c>
      <c r="L63" s="86">
        <v>1217.83</v>
      </c>
      <c r="M63" s="86">
        <v>1217.83</v>
      </c>
      <c r="N63" s="86">
        <v>1217.83</v>
      </c>
      <c r="O63" s="86">
        <v>1217.83</v>
      </c>
      <c r="P63" s="83">
        <f t="shared" si="0"/>
        <v>14613.96</v>
      </c>
    </row>
    <row r="64" spans="1:16" ht="14.25">
      <c r="A64" s="78"/>
      <c r="B64" s="95" t="s">
        <v>591</v>
      </c>
      <c r="C64" s="84" t="s">
        <v>109</v>
      </c>
      <c r="D64" s="86">
        <v>1654.17</v>
      </c>
      <c r="E64" s="86">
        <v>1654.17</v>
      </c>
      <c r="F64" s="86">
        <v>1654.17</v>
      </c>
      <c r="G64" s="86">
        <v>1654.17</v>
      </c>
      <c r="H64" s="86">
        <v>1654.17</v>
      </c>
      <c r="I64" s="86">
        <v>1654.17</v>
      </c>
      <c r="J64" s="86">
        <v>1654.17</v>
      </c>
      <c r="K64" s="86">
        <v>1654.17</v>
      </c>
      <c r="L64" s="86">
        <v>1654.17</v>
      </c>
      <c r="M64" s="86">
        <v>1654.17</v>
      </c>
      <c r="N64" s="86">
        <v>1654.17</v>
      </c>
      <c r="O64" s="86">
        <v>1654.17</v>
      </c>
      <c r="P64" s="83">
        <f t="shared" si="0"/>
        <v>19850.04</v>
      </c>
    </row>
    <row r="65" spans="1:16" ht="14.25">
      <c r="A65" s="78"/>
      <c r="B65" s="95" t="s">
        <v>592</v>
      </c>
      <c r="C65" s="84" t="s">
        <v>110</v>
      </c>
      <c r="D65" s="86">
        <v>1947.23</v>
      </c>
      <c r="E65" s="86">
        <v>1947.23</v>
      </c>
      <c r="F65" s="86">
        <v>1947.23</v>
      </c>
      <c r="G65" s="86">
        <v>1947.23</v>
      </c>
      <c r="H65" s="86">
        <v>1947.23</v>
      </c>
      <c r="I65" s="86">
        <v>1947.23</v>
      </c>
      <c r="J65" s="86">
        <v>1947.23</v>
      </c>
      <c r="K65" s="86">
        <v>1947.23</v>
      </c>
      <c r="L65" s="86">
        <v>1947.23</v>
      </c>
      <c r="M65" s="86">
        <v>1947.23</v>
      </c>
      <c r="N65" s="86">
        <v>1947.23</v>
      </c>
      <c r="O65" s="86">
        <v>1947.23</v>
      </c>
      <c r="P65" s="83">
        <f t="shared" si="0"/>
        <v>23366.76</v>
      </c>
    </row>
    <row r="66" spans="1:16" ht="14.25">
      <c r="A66" s="78"/>
      <c r="B66" s="95" t="s">
        <v>593</v>
      </c>
      <c r="C66" s="84" t="s">
        <v>111</v>
      </c>
      <c r="D66" s="86">
        <v>2409.61</v>
      </c>
      <c r="E66" s="86">
        <v>2409.61</v>
      </c>
      <c r="F66" s="86">
        <v>2409.61</v>
      </c>
      <c r="G66" s="86">
        <v>2409.61</v>
      </c>
      <c r="H66" s="86">
        <v>2409.61</v>
      </c>
      <c r="I66" s="86">
        <v>2409.61</v>
      </c>
      <c r="J66" s="86">
        <v>2409.61</v>
      </c>
      <c r="K66" s="86">
        <v>2409.61</v>
      </c>
      <c r="L66" s="86">
        <v>2409.61</v>
      </c>
      <c r="M66" s="86">
        <v>2409.61</v>
      </c>
      <c r="N66" s="86">
        <v>2409.61</v>
      </c>
      <c r="O66" s="86">
        <v>2409.61</v>
      </c>
      <c r="P66" s="83">
        <f t="shared" si="0"/>
        <v>28915.320000000003</v>
      </c>
    </row>
    <row r="67" spans="1:16" ht="14.25">
      <c r="A67" s="78"/>
      <c r="B67" s="95" t="s">
        <v>594</v>
      </c>
      <c r="C67" s="84" t="s">
        <v>112</v>
      </c>
      <c r="D67" s="86">
        <v>1650.91</v>
      </c>
      <c r="E67" s="86">
        <v>1650.91</v>
      </c>
      <c r="F67" s="86">
        <v>1650.91</v>
      </c>
      <c r="G67" s="86">
        <v>1650.91</v>
      </c>
      <c r="H67" s="86">
        <v>1650.91</v>
      </c>
      <c r="I67" s="86">
        <v>1650.91</v>
      </c>
      <c r="J67" s="86">
        <v>1650.91</v>
      </c>
      <c r="K67" s="86">
        <v>1650.91</v>
      </c>
      <c r="L67" s="86">
        <v>1650.91</v>
      </c>
      <c r="M67" s="86">
        <v>1650.91</v>
      </c>
      <c r="N67" s="86">
        <v>1650.91</v>
      </c>
      <c r="O67" s="86">
        <v>1650.91</v>
      </c>
      <c r="P67" s="83">
        <f t="shared" si="0"/>
        <v>19810.920000000002</v>
      </c>
    </row>
    <row r="68" spans="1:16" ht="14.25">
      <c r="A68" s="78"/>
      <c r="B68" s="95" t="s">
        <v>595</v>
      </c>
      <c r="C68" s="84" t="s">
        <v>113</v>
      </c>
      <c r="D68" s="86">
        <v>1227.6</v>
      </c>
      <c r="E68" s="86">
        <v>1227.6</v>
      </c>
      <c r="F68" s="86">
        <v>1227.6</v>
      </c>
      <c r="G68" s="86">
        <v>1227.6</v>
      </c>
      <c r="H68" s="86">
        <v>1227.6</v>
      </c>
      <c r="I68" s="86">
        <v>1227.6</v>
      </c>
      <c r="J68" s="86">
        <v>1227.6</v>
      </c>
      <c r="K68" s="86">
        <v>1227.6</v>
      </c>
      <c r="L68" s="86">
        <v>1227.6</v>
      </c>
      <c r="M68" s="86">
        <v>1227.6</v>
      </c>
      <c r="N68" s="86">
        <v>1227.6</v>
      </c>
      <c r="O68" s="86">
        <v>1227.6</v>
      </c>
      <c r="P68" s="83">
        <f t="shared" si="0"/>
        <v>14731.200000000003</v>
      </c>
    </row>
    <row r="69" spans="1:16" ht="14.25">
      <c r="A69" s="78"/>
      <c r="B69" s="95" t="s">
        <v>596</v>
      </c>
      <c r="C69" s="84" t="s">
        <v>114</v>
      </c>
      <c r="D69" s="86">
        <v>1663.93</v>
      </c>
      <c r="E69" s="86">
        <v>1663.93</v>
      </c>
      <c r="F69" s="86">
        <v>1663.93</v>
      </c>
      <c r="G69" s="86">
        <v>1663.93</v>
      </c>
      <c r="H69" s="86">
        <v>1663.93</v>
      </c>
      <c r="I69" s="86">
        <v>1663.93</v>
      </c>
      <c r="J69" s="86">
        <v>1663.93</v>
      </c>
      <c r="K69" s="86">
        <v>1663.93</v>
      </c>
      <c r="L69" s="86">
        <v>1663.93</v>
      </c>
      <c r="M69" s="86">
        <v>1663.93</v>
      </c>
      <c r="N69" s="86">
        <v>1663.93</v>
      </c>
      <c r="O69" s="86">
        <v>1663.93</v>
      </c>
      <c r="P69" s="83">
        <f t="shared" si="0"/>
        <v>19967.16</v>
      </c>
    </row>
    <row r="70" spans="1:16" ht="14.25">
      <c r="A70" s="78"/>
      <c r="B70" s="95" t="s">
        <v>597</v>
      </c>
      <c r="C70" s="84" t="s">
        <v>115</v>
      </c>
      <c r="D70" s="86">
        <v>1950.48</v>
      </c>
      <c r="E70" s="86">
        <v>1950.48</v>
      </c>
      <c r="F70" s="86">
        <v>1950.48</v>
      </c>
      <c r="G70" s="86">
        <v>1950.48</v>
      </c>
      <c r="H70" s="86">
        <v>1950.48</v>
      </c>
      <c r="I70" s="86">
        <v>1950.48</v>
      </c>
      <c r="J70" s="86">
        <v>1950.48</v>
      </c>
      <c r="K70" s="86">
        <v>1950.48</v>
      </c>
      <c r="L70" s="86">
        <v>1950.48</v>
      </c>
      <c r="M70" s="86">
        <v>1950.48</v>
      </c>
      <c r="N70" s="86">
        <v>1950.48</v>
      </c>
      <c r="O70" s="86">
        <v>1950.48</v>
      </c>
      <c r="P70" s="83">
        <f t="shared" si="0"/>
        <v>23405.76</v>
      </c>
    </row>
    <row r="71" spans="1:16" ht="14.25">
      <c r="A71" s="78"/>
      <c r="B71" s="95" t="s">
        <v>598</v>
      </c>
      <c r="C71" s="84" t="s">
        <v>116</v>
      </c>
      <c r="D71" s="86">
        <v>2432.41</v>
      </c>
      <c r="E71" s="86">
        <v>2432.41</v>
      </c>
      <c r="F71" s="86">
        <v>2432.41</v>
      </c>
      <c r="G71" s="86">
        <v>2432.41</v>
      </c>
      <c r="H71" s="86">
        <v>2432.41</v>
      </c>
      <c r="I71" s="86">
        <v>2432.41</v>
      </c>
      <c r="J71" s="86">
        <v>2432.41</v>
      </c>
      <c r="K71" s="86">
        <v>2432.41</v>
      </c>
      <c r="L71" s="86">
        <v>2432.41</v>
      </c>
      <c r="M71" s="86">
        <v>2432.41</v>
      </c>
      <c r="N71" s="86">
        <v>2432.41</v>
      </c>
      <c r="O71" s="86">
        <v>2432.41</v>
      </c>
      <c r="P71" s="83">
        <f t="shared" si="0"/>
        <v>29188.92</v>
      </c>
    </row>
    <row r="72" spans="1:16" ht="14.25">
      <c r="A72" s="78"/>
      <c r="B72" s="95" t="s">
        <v>599</v>
      </c>
      <c r="C72" s="84" t="s">
        <v>117</v>
      </c>
      <c r="D72" s="86">
        <v>1227.6</v>
      </c>
      <c r="E72" s="86">
        <v>1227.6</v>
      </c>
      <c r="F72" s="86">
        <v>1227.6</v>
      </c>
      <c r="G72" s="86">
        <v>1227.6</v>
      </c>
      <c r="H72" s="86">
        <v>1227.6</v>
      </c>
      <c r="I72" s="86">
        <v>1227.6</v>
      </c>
      <c r="J72" s="86">
        <v>1227.6</v>
      </c>
      <c r="K72" s="86">
        <v>1227.6</v>
      </c>
      <c r="L72" s="86">
        <v>1227.6</v>
      </c>
      <c r="M72" s="86">
        <v>1227.6</v>
      </c>
      <c r="N72" s="86">
        <v>1227.6</v>
      </c>
      <c r="O72" s="86">
        <v>1227.6</v>
      </c>
      <c r="P72" s="83">
        <f t="shared" si="0"/>
        <v>14731.200000000003</v>
      </c>
    </row>
    <row r="73" spans="1:16" ht="14.25">
      <c r="A73" s="78"/>
      <c r="B73" s="95" t="s">
        <v>600</v>
      </c>
      <c r="C73" s="84" t="s">
        <v>118</v>
      </c>
      <c r="D73" s="86">
        <v>1670.45</v>
      </c>
      <c r="E73" s="86">
        <v>1670.45</v>
      </c>
      <c r="F73" s="86">
        <v>1670.45</v>
      </c>
      <c r="G73" s="86">
        <v>1670.45</v>
      </c>
      <c r="H73" s="86">
        <v>1670.45</v>
      </c>
      <c r="I73" s="86">
        <v>1670.45</v>
      </c>
      <c r="J73" s="86">
        <v>1670.45</v>
      </c>
      <c r="K73" s="86">
        <v>1670.45</v>
      </c>
      <c r="L73" s="86">
        <v>1670.45</v>
      </c>
      <c r="M73" s="86">
        <v>1670.45</v>
      </c>
      <c r="N73" s="86">
        <v>1670.45</v>
      </c>
      <c r="O73" s="86">
        <v>1670.45</v>
      </c>
      <c r="P73" s="83">
        <f t="shared" si="0"/>
        <v>20045.400000000005</v>
      </c>
    </row>
    <row r="74" spans="1:16" ht="14.25">
      <c r="A74" s="78"/>
      <c r="B74" s="95" t="s">
        <v>601</v>
      </c>
      <c r="C74" s="84" t="s">
        <v>119</v>
      </c>
      <c r="D74" s="86">
        <v>1953.74</v>
      </c>
      <c r="E74" s="86">
        <v>1953.74</v>
      </c>
      <c r="F74" s="86">
        <v>1953.74</v>
      </c>
      <c r="G74" s="86">
        <v>1953.74</v>
      </c>
      <c r="H74" s="86">
        <v>1953.74</v>
      </c>
      <c r="I74" s="86">
        <v>1953.74</v>
      </c>
      <c r="J74" s="86">
        <v>1953.74</v>
      </c>
      <c r="K74" s="86">
        <v>1953.74</v>
      </c>
      <c r="L74" s="86">
        <v>1953.74</v>
      </c>
      <c r="M74" s="86">
        <v>1953.74</v>
      </c>
      <c r="N74" s="86">
        <v>1953.74</v>
      </c>
      <c r="O74" s="86">
        <v>1953.74</v>
      </c>
      <c r="P74" s="83">
        <f t="shared" si="0"/>
        <v>23444.880000000005</v>
      </c>
    </row>
    <row r="75" spans="1:16" ht="14.25">
      <c r="A75" s="78"/>
      <c r="B75" s="95" t="s">
        <v>602</v>
      </c>
      <c r="C75" s="84" t="s">
        <v>120</v>
      </c>
      <c r="D75" s="86">
        <v>2435.66</v>
      </c>
      <c r="E75" s="86">
        <v>2435.66</v>
      </c>
      <c r="F75" s="86">
        <v>2435.66</v>
      </c>
      <c r="G75" s="86">
        <v>2435.66</v>
      </c>
      <c r="H75" s="86">
        <v>2435.66</v>
      </c>
      <c r="I75" s="86">
        <v>2435.66</v>
      </c>
      <c r="J75" s="86">
        <v>2435.66</v>
      </c>
      <c r="K75" s="86">
        <v>2435.66</v>
      </c>
      <c r="L75" s="86">
        <v>2435.66</v>
      </c>
      <c r="M75" s="86">
        <v>2435.66</v>
      </c>
      <c r="N75" s="86">
        <v>2435.66</v>
      </c>
      <c r="O75" s="86">
        <v>2435.66</v>
      </c>
      <c r="P75" s="83">
        <f aca="true" t="shared" si="1" ref="P75:P138">SUM(D75:O75)</f>
        <v>29227.92</v>
      </c>
    </row>
    <row r="76" spans="1:16" ht="14.25">
      <c r="A76" s="78"/>
      <c r="B76" s="95" t="s">
        <v>603</v>
      </c>
      <c r="C76" s="84" t="s">
        <v>121</v>
      </c>
      <c r="D76" s="86">
        <v>1227.6</v>
      </c>
      <c r="E76" s="86">
        <v>1227.6</v>
      </c>
      <c r="F76" s="86">
        <v>1227.6</v>
      </c>
      <c r="G76" s="86">
        <v>1227.6</v>
      </c>
      <c r="H76" s="86">
        <v>1227.6</v>
      </c>
      <c r="I76" s="86">
        <v>1227.6</v>
      </c>
      <c r="J76" s="86">
        <v>1227.6</v>
      </c>
      <c r="K76" s="86">
        <v>1227.6</v>
      </c>
      <c r="L76" s="86">
        <v>1227.6</v>
      </c>
      <c r="M76" s="86">
        <v>1227.6</v>
      </c>
      <c r="N76" s="86">
        <v>1227.6</v>
      </c>
      <c r="O76" s="86">
        <v>1227.6</v>
      </c>
      <c r="P76" s="83">
        <f t="shared" si="1"/>
        <v>14731.200000000003</v>
      </c>
    </row>
    <row r="77" spans="1:16" ht="14.25">
      <c r="A77" s="78"/>
      <c r="B77" s="95" t="s">
        <v>604</v>
      </c>
      <c r="C77" s="84" t="s">
        <v>122</v>
      </c>
      <c r="D77" s="86">
        <v>1663.93</v>
      </c>
      <c r="E77" s="86">
        <v>1663.93</v>
      </c>
      <c r="F77" s="86">
        <v>1663.93</v>
      </c>
      <c r="G77" s="86">
        <v>1663.93</v>
      </c>
      <c r="H77" s="86">
        <v>1663.93</v>
      </c>
      <c r="I77" s="86">
        <v>1663.93</v>
      </c>
      <c r="J77" s="86">
        <v>1663.93</v>
      </c>
      <c r="K77" s="86">
        <v>1663.93</v>
      </c>
      <c r="L77" s="86">
        <v>1663.93</v>
      </c>
      <c r="M77" s="86">
        <v>1663.93</v>
      </c>
      <c r="N77" s="86">
        <v>1663.93</v>
      </c>
      <c r="O77" s="86">
        <v>1663.93</v>
      </c>
      <c r="P77" s="83">
        <f t="shared" si="1"/>
        <v>19967.16</v>
      </c>
    </row>
    <row r="78" spans="1:16" ht="14.25">
      <c r="A78" s="78"/>
      <c r="B78" s="95" t="s">
        <v>605</v>
      </c>
      <c r="C78" s="84" t="s">
        <v>123</v>
      </c>
      <c r="D78" s="86">
        <v>1947.23</v>
      </c>
      <c r="E78" s="86">
        <v>1947.23</v>
      </c>
      <c r="F78" s="86">
        <v>1947.23</v>
      </c>
      <c r="G78" s="86">
        <v>1947.23</v>
      </c>
      <c r="H78" s="86">
        <v>1947.23</v>
      </c>
      <c r="I78" s="86">
        <v>1947.23</v>
      </c>
      <c r="J78" s="86">
        <v>1947.23</v>
      </c>
      <c r="K78" s="86">
        <v>1947.23</v>
      </c>
      <c r="L78" s="86">
        <v>1947.23</v>
      </c>
      <c r="M78" s="86">
        <v>1947.23</v>
      </c>
      <c r="N78" s="86">
        <v>1947.23</v>
      </c>
      <c r="O78" s="86">
        <v>1947.23</v>
      </c>
      <c r="P78" s="83">
        <f t="shared" si="1"/>
        <v>23366.76</v>
      </c>
    </row>
    <row r="79" spans="1:16" ht="14.25">
      <c r="A79" s="78"/>
      <c r="B79" s="95" t="s">
        <v>606</v>
      </c>
      <c r="C79" s="84" t="s">
        <v>124</v>
      </c>
      <c r="D79" s="86">
        <v>1943.97</v>
      </c>
      <c r="E79" s="86">
        <v>1943.97</v>
      </c>
      <c r="F79" s="86">
        <v>1943.97</v>
      </c>
      <c r="G79" s="86">
        <v>1943.97</v>
      </c>
      <c r="H79" s="86">
        <v>1943.97</v>
      </c>
      <c r="I79" s="86">
        <v>1943.97</v>
      </c>
      <c r="J79" s="86">
        <v>1943.97</v>
      </c>
      <c r="K79" s="86">
        <v>1943.97</v>
      </c>
      <c r="L79" s="86">
        <v>1943.97</v>
      </c>
      <c r="M79" s="86">
        <v>1943.97</v>
      </c>
      <c r="N79" s="86">
        <v>1943.97</v>
      </c>
      <c r="O79" s="86">
        <v>1943.97</v>
      </c>
      <c r="P79" s="83">
        <f t="shared" si="1"/>
        <v>23327.640000000003</v>
      </c>
    </row>
    <row r="80" spans="1:16" ht="14.25">
      <c r="A80" s="78"/>
      <c r="B80" s="95" t="s">
        <v>607</v>
      </c>
      <c r="C80" s="84" t="s">
        <v>125</v>
      </c>
      <c r="D80" s="86">
        <v>2442.17</v>
      </c>
      <c r="E80" s="86">
        <v>2442.17</v>
      </c>
      <c r="F80" s="86">
        <v>2442.17</v>
      </c>
      <c r="G80" s="86">
        <v>2442.17</v>
      </c>
      <c r="H80" s="86">
        <v>2442.17</v>
      </c>
      <c r="I80" s="86">
        <v>2442.17</v>
      </c>
      <c r="J80" s="86">
        <v>2442.17</v>
      </c>
      <c r="K80" s="86">
        <v>2442.17</v>
      </c>
      <c r="L80" s="86">
        <v>2442.17</v>
      </c>
      <c r="M80" s="86">
        <v>2442.17</v>
      </c>
      <c r="N80" s="86">
        <v>2442.17</v>
      </c>
      <c r="O80" s="86">
        <v>2442.17</v>
      </c>
      <c r="P80" s="83">
        <f t="shared" si="1"/>
        <v>29306.039999999994</v>
      </c>
    </row>
    <row r="81" spans="1:16" ht="14.25">
      <c r="A81" s="78"/>
      <c r="B81" s="95" t="s">
        <v>608</v>
      </c>
      <c r="C81" s="84" t="s">
        <v>126</v>
      </c>
      <c r="D81" s="86">
        <v>1237.37</v>
      </c>
      <c r="E81" s="86">
        <v>1237.37</v>
      </c>
      <c r="F81" s="86">
        <v>1237.37</v>
      </c>
      <c r="G81" s="86">
        <v>1237.37</v>
      </c>
      <c r="H81" s="86">
        <v>1237.37</v>
      </c>
      <c r="I81" s="86">
        <v>1237.37</v>
      </c>
      <c r="J81" s="86">
        <v>1237.37</v>
      </c>
      <c r="K81" s="86">
        <v>1237.37</v>
      </c>
      <c r="L81" s="86">
        <v>1237.37</v>
      </c>
      <c r="M81" s="86">
        <v>1237.37</v>
      </c>
      <c r="N81" s="86">
        <v>1237.37</v>
      </c>
      <c r="O81" s="86">
        <v>1237.37</v>
      </c>
      <c r="P81" s="83">
        <f t="shared" si="1"/>
        <v>14848.439999999995</v>
      </c>
    </row>
    <row r="82" spans="1:16" ht="14.25">
      <c r="A82" s="78"/>
      <c r="B82" s="95" t="s">
        <v>609</v>
      </c>
      <c r="C82" s="84" t="s">
        <v>127</v>
      </c>
      <c r="D82" s="86">
        <v>1654.17</v>
      </c>
      <c r="E82" s="86">
        <v>1654.17</v>
      </c>
      <c r="F82" s="86">
        <v>1654.17</v>
      </c>
      <c r="G82" s="86">
        <v>1654.17</v>
      </c>
      <c r="H82" s="86">
        <v>1654.17</v>
      </c>
      <c r="I82" s="86">
        <v>1654.17</v>
      </c>
      <c r="J82" s="86">
        <v>1654.17</v>
      </c>
      <c r="K82" s="86">
        <v>1654.17</v>
      </c>
      <c r="L82" s="86">
        <v>1654.17</v>
      </c>
      <c r="M82" s="86">
        <v>1654.17</v>
      </c>
      <c r="N82" s="86">
        <v>1654.17</v>
      </c>
      <c r="O82" s="86">
        <v>1654.17</v>
      </c>
      <c r="P82" s="83">
        <f t="shared" si="1"/>
        <v>19850.04</v>
      </c>
    </row>
    <row r="83" spans="1:16" ht="14.25">
      <c r="A83" s="78"/>
      <c r="B83" s="95" t="s">
        <v>610</v>
      </c>
      <c r="C83" s="84" t="s">
        <v>128</v>
      </c>
      <c r="D83" s="86">
        <v>1957</v>
      </c>
      <c r="E83" s="86">
        <v>1957</v>
      </c>
      <c r="F83" s="86">
        <v>1957</v>
      </c>
      <c r="G83" s="86">
        <v>1957</v>
      </c>
      <c r="H83" s="86">
        <v>1957</v>
      </c>
      <c r="I83" s="86">
        <v>1957</v>
      </c>
      <c r="J83" s="86">
        <v>1957</v>
      </c>
      <c r="K83" s="86">
        <v>1957</v>
      </c>
      <c r="L83" s="86">
        <v>1957</v>
      </c>
      <c r="M83" s="86">
        <v>1957</v>
      </c>
      <c r="N83" s="86">
        <v>1957</v>
      </c>
      <c r="O83" s="86">
        <v>1957</v>
      </c>
      <c r="P83" s="83">
        <f t="shared" si="1"/>
        <v>23484</v>
      </c>
    </row>
    <row r="84" spans="1:16" ht="14.25">
      <c r="A84" s="78"/>
      <c r="B84" s="95" t="s">
        <v>611</v>
      </c>
      <c r="C84" s="84" t="s">
        <v>129</v>
      </c>
      <c r="D84" s="86">
        <v>2442.17</v>
      </c>
      <c r="E84" s="86">
        <v>2442.17</v>
      </c>
      <c r="F84" s="86">
        <v>2442.17</v>
      </c>
      <c r="G84" s="86">
        <v>2442.17</v>
      </c>
      <c r="H84" s="86">
        <v>2442.17</v>
      </c>
      <c r="I84" s="86">
        <v>2442.17</v>
      </c>
      <c r="J84" s="86">
        <v>2442.17</v>
      </c>
      <c r="K84" s="86">
        <v>2442.17</v>
      </c>
      <c r="L84" s="86">
        <v>2442.17</v>
      </c>
      <c r="M84" s="86">
        <v>2442.17</v>
      </c>
      <c r="N84" s="86">
        <v>2442.17</v>
      </c>
      <c r="O84" s="86">
        <v>2442.17</v>
      </c>
      <c r="P84" s="83">
        <f t="shared" si="1"/>
        <v>29306.039999999994</v>
      </c>
    </row>
    <row r="85" spans="1:16" ht="14.25">
      <c r="A85" s="78"/>
      <c r="B85" s="95" t="s">
        <v>612</v>
      </c>
      <c r="C85" s="84" t="s">
        <v>130</v>
      </c>
      <c r="D85" s="86">
        <v>1234.11</v>
      </c>
      <c r="E85" s="86">
        <v>1234.11</v>
      </c>
      <c r="F85" s="86">
        <v>1234.11</v>
      </c>
      <c r="G85" s="86">
        <v>1234.11</v>
      </c>
      <c r="H85" s="86">
        <v>1234.11</v>
      </c>
      <c r="I85" s="86">
        <v>1234.11</v>
      </c>
      <c r="J85" s="86">
        <v>1234.11</v>
      </c>
      <c r="K85" s="86">
        <v>1234.11</v>
      </c>
      <c r="L85" s="86">
        <v>1234.11</v>
      </c>
      <c r="M85" s="86">
        <v>1234.11</v>
      </c>
      <c r="N85" s="86">
        <v>1234.11</v>
      </c>
      <c r="O85" s="86">
        <v>1234.11</v>
      </c>
      <c r="P85" s="83">
        <f t="shared" si="1"/>
        <v>14809.320000000002</v>
      </c>
    </row>
    <row r="86" spans="1:16" ht="14.25">
      <c r="A86" s="78"/>
      <c r="B86" s="95" t="s">
        <v>613</v>
      </c>
      <c r="C86" s="84" t="s">
        <v>131</v>
      </c>
      <c r="D86" s="86">
        <v>1673.7</v>
      </c>
      <c r="E86" s="86">
        <v>1673.7</v>
      </c>
      <c r="F86" s="86">
        <v>1673.7</v>
      </c>
      <c r="G86" s="86">
        <v>1673.7</v>
      </c>
      <c r="H86" s="86">
        <v>1673.7</v>
      </c>
      <c r="I86" s="86">
        <v>1673.7</v>
      </c>
      <c r="J86" s="86">
        <v>1673.7</v>
      </c>
      <c r="K86" s="86">
        <v>1673.7</v>
      </c>
      <c r="L86" s="86">
        <v>1673.7</v>
      </c>
      <c r="M86" s="86">
        <v>1673.7</v>
      </c>
      <c r="N86" s="86">
        <v>1673.7</v>
      </c>
      <c r="O86" s="86">
        <v>1673.7</v>
      </c>
      <c r="P86" s="83">
        <f t="shared" si="1"/>
        <v>20084.400000000005</v>
      </c>
    </row>
    <row r="87" spans="1:16" ht="14.25">
      <c r="A87" s="78"/>
      <c r="B87" s="95" t="s">
        <v>614</v>
      </c>
      <c r="C87" s="84" t="s">
        <v>132</v>
      </c>
      <c r="D87" s="86">
        <v>1966.76</v>
      </c>
      <c r="E87" s="86">
        <v>1966.76</v>
      </c>
      <c r="F87" s="86">
        <v>1966.76</v>
      </c>
      <c r="G87" s="86">
        <v>1966.76</v>
      </c>
      <c r="H87" s="86">
        <v>1966.76</v>
      </c>
      <c r="I87" s="86">
        <v>1966.76</v>
      </c>
      <c r="J87" s="86">
        <v>1966.76</v>
      </c>
      <c r="K87" s="86">
        <v>1966.76</v>
      </c>
      <c r="L87" s="86">
        <v>1966.76</v>
      </c>
      <c r="M87" s="86">
        <v>1966.76</v>
      </c>
      <c r="N87" s="86">
        <v>1966.76</v>
      </c>
      <c r="O87" s="86">
        <v>1966.76</v>
      </c>
      <c r="P87" s="83">
        <f t="shared" si="1"/>
        <v>23601.119999999995</v>
      </c>
    </row>
    <row r="88" spans="1:16" ht="14.25">
      <c r="A88" s="78"/>
      <c r="B88" s="95" t="s">
        <v>615</v>
      </c>
      <c r="C88" s="84" t="s">
        <v>133</v>
      </c>
      <c r="D88" s="86">
        <v>2432.41</v>
      </c>
      <c r="E88" s="86">
        <v>2432.41</v>
      </c>
      <c r="F88" s="86">
        <v>2432.41</v>
      </c>
      <c r="G88" s="86">
        <v>2432.41</v>
      </c>
      <c r="H88" s="86">
        <v>2432.41</v>
      </c>
      <c r="I88" s="86">
        <v>2432.41</v>
      </c>
      <c r="J88" s="86">
        <v>2432.41</v>
      </c>
      <c r="K88" s="86">
        <v>2432.41</v>
      </c>
      <c r="L88" s="86">
        <v>2432.41</v>
      </c>
      <c r="M88" s="86">
        <v>2432.41</v>
      </c>
      <c r="N88" s="86">
        <v>2432.41</v>
      </c>
      <c r="O88" s="86">
        <v>2432.41</v>
      </c>
      <c r="P88" s="83">
        <f t="shared" si="1"/>
        <v>29188.92</v>
      </c>
    </row>
    <row r="89" spans="1:16" ht="14.25">
      <c r="A89" s="78"/>
      <c r="B89" s="95" t="s">
        <v>616</v>
      </c>
      <c r="C89" s="84" t="s">
        <v>134</v>
      </c>
      <c r="D89" s="86">
        <v>2416.12</v>
      </c>
      <c r="E89" s="86">
        <v>2416.12</v>
      </c>
      <c r="F89" s="86">
        <v>2416.12</v>
      </c>
      <c r="G89" s="86">
        <v>2416.12</v>
      </c>
      <c r="H89" s="86">
        <v>2416.12</v>
      </c>
      <c r="I89" s="86">
        <v>2416.12</v>
      </c>
      <c r="J89" s="86">
        <v>2416.12</v>
      </c>
      <c r="K89" s="86">
        <v>2416.12</v>
      </c>
      <c r="L89" s="86">
        <v>2416.12</v>
      </c>
      <c r="M89" s="86">
        <v>2416.12</v>
      </c>
      <c r="N89" s="86">
        <v>2416.12</v>
      </c>
      <c r="O89" s="86">
        <v>2416.12</v>
      </c>
      <c r="P89" s="83">
        <f t="shared" si="1"/>
        <v>28993.43999999999</v>
      </c>
    </row>
    <row r="90" spans="1:16" ht="14.25">
      <c r="A90" s="78"/>
      <c r="B90" s="95" t="s">
        <v>617</v>
      </c>
      <c r="C90" s="84" t="s">
        <v>135</v>
      </c>
      <c r="D90" s="86">
        <v>1227.6</v>
      </c>
      <c r="E90" s="86">
        <v>1227.6</v>
      </c>
      <c r="F90" s="86">
        <v>1227.6</v>
      </c>
      <c r="G90" s="86">
        <v>1227.6</v>
      </c>
      <c r="H90" s="86">
        <v>1227.6</v>
      </c>
      <c r="I90" s="86">
        <v>1227.6</v>
      </c>
      <c r="J90" s="86">
        <v>1227.6</v>
      </c>
      <c r="K90" s="86">
        <v>1227.6</v>
      </c>
      <c r="L90" s="86">
        <v>1227.6</v>
      </c>
      <c r="M90" s="86">
        <v>1227.6</v>
      </c>
      <c r="N90" s="86">
        <v>1227.6</v>
      </c>
      <c r="O90" s="86">
        <v>1227.6</v>
      </c>
      <c r="P90" s="83">
        <f t="shared" si="1"/>
        <v>14731.200000000003</v>
      </c>
    </row>
    <row r="91" spans="1:16" ht="14.25">
      <c r="A91" s="78"/>
      <c r="B91" s="95" t="s">
        <v>618</v>
      </c>
      <c r="C91" s="84" t="s">
        <v>136</v>
      </c>
      <c r="D91" s="86">
        <v>1670.45</v>
      </c>
      <c r="E91" s="86">
        <v>1670.45</v>
      </c>
      <c r="F91" s="86">
        <v>1670.45</v>
      </c>
      <c r="G91" s="86">
        <v>1670.45</v>
      </c>
      <c r="H91" s="86">
        <v>1670.45</v>
      </c>
      <c r="I91" s="86">
        <v>1670.45</v>
      </c>
      <c r="J91" s="86">
        <v>1670.45</v>
      </c>
      <c r="K91" s="86">
        <v>1670.45</v>
      </c>
      <c r="L91" s="86">
        <v>1670.45</v>
      </c>
      <c r="M91" s="86">
        <v>1670.45</v>
      </c>
      <c r="N91" s="86">
        <v>1670.45</v>
      </c>
      <c r="O91" s="86">
        <v>1670.45</v>
      </c>
      <c r="P91" s="83">
        <f t="shared" si="1"/>
        <v>20045.400000000005</v>
      </c>
    </row>
    <row r="92" spans="1:16" ht="14.25">
      <c r="A92" s="78"/>
      <c r="B92" s="95" t="s">
        <v>619</v>
      </c>
      <c r="C92" s="84" t="s">
        <v>137</v>
      </c>
      <c r="D92" s="86">
        <v>1963.51</v>
      </c>
      <c r="E92" s="86">
        <v>1963.51</v>
      </c>
      <c r="F92" s="86">
        <v>1963.51</v>
      </c>
      <c r="G92" s="86">
        <v>1963.51</v>
      </c>
      <c r="H92" s="86">
        <v>1963.51</v>
      </c>
      <c r="I92" s="86">
        <v>1963.51</v>
      </c>
      <c r="J92" s="86">
        <v>1963.51</v>
      </c>
      <c r="K92" s="86">
        <v>1963.51</v>
      </c>
      <c r="L92" s="86">
        <v>1963.51</v>
      </c>
      <c r="M92" s="86">
        <v>1963.51</v>
      </c>
      <c r="N92" s="86">
        <v>1963.51</v>
      </c>
      <c r="O92" s="86">
        <v>1963.51</v>
      </c>
      <c r="P92" s="83">
        <f t="shared" si="1"/>
        <v>23562.119999999995</v>
      </c>
    </row>
    <row r="93" spans="1:16" ht="14.25">
      <c r="A93" s="78"/>
      <c r="B93" s="95" t="s">
        <v>620</v>
      </c>
      <c r="C93" s="84" t="s">
        <v>138</v>
      </c>
      <c r="D93" s="86">
        <v>2438.92</v>
      </c>
      <c r="E93" s="86">
        <v>2438.92</v>
      </c>
      <c r="F93" s="86">
        <v>2438.92</v>
      </c>
      <c r="G93" s="86">
        <v>2438.92</v>
      </c>
      <c r="H93" s="86">
        <v>2438.92</v>
      </c>
      <c r="I93" s="86">
        <v>2438.92</v>
      </c>
      <c r="J93" s="86">
        <v>2438.92</v>
      </c>
      <c r="K93" s="86">
        <v>2438.92</v>
      </c>
      <c r="L93" s="86">
        <v>2438.92</v>
      </c>
      <c r="M93" s="86">
        <v>2438.92</v>
      </c>
      <c r="N93" s="86">
        <v>2438.92</v>
      </c>
      <c r="O93" s="86">
        <v>2438.92</v>
      </c>
      <c r="P93" s="83">
        <f t="shared" si="1"/>
        <v>29267.039999999994</v>
      </c>
    </row>
    <row r="94" spans="1:16" ht="14.25">
      <c r="A94" s="78"/>
      <c r="B94" s="95" t="s">
        <v>621</v>
      </c>
      <c r="C94" s="84" t="s">
        <v>139</v>
      </c>
      <c r="D94" s="86">
        <v>1230.86</v>
      </c>
      <c r="E94" s="86">
        <v>1230.86</v>
      </c>
      <c r="F94" s="86">
        <v>1230.86</v>
      </c>
      <c r="G94" s="86">
        <v>1230.86</v>
      </c>
      <c r="H94" s="86">
        <v>1230.86</v>
      </c>
      <c r="I94" s="86">
        <v>1230.86</v>
      </c>
      <c r="J94" s="86">
        <v>1230.86</v>
      </c>
      <c r="K94" s="86">
        <v>1230.86</v>
      </c>
      <c r="L94" s="86">
        <v>1230.86</v>
      </c>
      <c r="M94" s="86">
        <v>1230.86</v>
      </c>
      <c r="N94" s="86">
        <v>1230.86</v>
      </c>
      <c r="O94" s="86">
        <v>1230.86</v>
      </c>
      <c r="P94" s="83">
        <f t="shared" si="1"/>
        <v>14770.320000000002</v>
      </c>
    </row>
    <row r="95" spans="1:16" ht="14.25">
      <c r="A95" s="78"/>
      <c r="B95" s="95" t="s">
        <v>622</v>
      </c>
      <c r="C95" s="84" t="s">
        <v>140</v>
      </c>
      <c r="D95" s="86">
        <v>1670.45</v>
      </c>
      <c r="E95" s="86">
        <v>1670.45</v>
      </c>
      <c r="F95" s="86">
        <v>1670.45</v>
      </c>
      <c r="G95" s="86">
        <v>1670.45</v>
      </c>
      <c r="H95" s="86">
        <v>1670.45</v>
      </c>
      <c r="I95" s="86">
        <v>1670.45</v>
      </c>
      <c r="J95" s="86">
        <v>1670.45</v>
      </c>
      <c r="K95" s="86">
        <v>1670.45</v>
      </c>
      <c r="L95" s="86">
        <v>1670.45</v>
      </c>
      <c r="M95" s="86">
        <v>1670.45</v>
      </c>
      <c r="N95" s="86">
        <v>1670.45</v>
      </c>
      <c r="O95" s="86">
        <v>1670.45</v>
      </c>
      <c r="P95" s="83">
        <f t="shared" si="1"/>
        <v>20045.400000000005</v>
      </c>
    </row>
    <row r="96" spans="1:16" ht="14.25">
      <c r="A96" s="78"/>
      <c r="B96" s="95" t="s">
        <v>623</v>
      </c>
      <c r="C96" s="84" t="s">
        <v>141</v>
      </c>
      <c r="D96" s="86">
        <v>1960.25</v>
      </c>
      <c r="E96" s="86">
        <v>1960.25</v>
      </c>
      <c r="F96" s="86">
        <v>1960.25</v>
      </c>
      <c r="G96" s="86">
        <v>1960.25</v>
      </c>
      <c r="H96" s="86">
        <v>1960.25</v>
      </c>
      <c r="I96" s="86">
        <v>1960.25</v>
      </c>
      <c r="J96" s="86">
        <v>1960.25</v>
      </c>
      <c r="K96" s="86">
        <v>1960.25</v>
      </c>
      <c r="L96" s="86">
        <v>1960.25</v>
      </c>
      <c r="M96" s="86">
        <v>1960.25</v>
      </c>
      <c r="N96" s="86">
        <v>1960.25</v>
      </c>
      <c r="O96" s="86">
        <v>1960.25</v>
      </c>
      <c r="P96" s="83">
        <f t="shared" si="1"/>
        <v>23523</v>
      </c>
    </row>
    <row r="97" spans="1:16" ht="14.25">
      <c r="A97" s="78"/>
      <c r="B97" s="95" t="s">
        <v>624</v>
      </c>
      <c r="C97" s="84" t="s">
        <v>142</v>
      </c>
      <c r="D97" s="86">
        <v>2432.41</v>
      </c>
      <c r="E97" s="86">
        <v>2432.41</v>
      </c>
      <c r="F97" s="86">
        <v>2432.41</v>
      </c>
      <c r="G97" s="86">
        <v>2432.41</v>
      </c>
      <c r="H97" s="86">
        <v>2432.41</v>
      </c>
      <c r="I97" s="86">
        <v>2432.41</v>
      </c>
      <c r="J97" s="86">
        <v>2432.41</v>
      </c>
      <c r="K97" s="86">
        <v>2432.41</v>
      </c>
      <c r="L97" s="86">
        <v>2432.41</v>
      </c>
      <c r="M97" s="86">
        <v>2432.41</v>
      </c>
      <c r="N97" s="86">
        <v>2432.41</v>
      </c>
      <c r="O97" s="86">
        <v>2432.41</v>
      </c>
      <c r="P97" s="83">
        <f t="shared" si="1"/>
        <v>29188.92</v>
      </c>
    </row>
    <row r="98" spans="1:16" ht="14.25">
      <c r="A98" s="78"/>
      <c r="B98" s="95" t="s">
        <v>625</v>
      </c>
      <c r="C98" s="84" t="s">
        <v>143</v>
      </c>
      <c r="D98" s="86">
        <v>1237.37</v>
      </c>
      <c r="E98" s="86">
        <v>1237.37</v>
      </c>
      <c r="F98" s="86">
        <v>1237.37</v>
      </c>
      <c r="G98" s="86">
        <v>1237.37</v>
      </c>
      <c r="H98" s="86">
        <v>1237.37</v>
      </c>
      <c r="I98" s="86">
        <v>1237.37</v>
      </c>
      <c r="J98" s="86">
        <v>1237.37</v>
      </c>
      <c r="K98" s="86">
        <v>1237.37</v>
      </c>
      <c r="L98" s="86">
        <v>1237.37</v>
      </c>
      <c r="M98" s="86">
        <v>1237.37</v>
      </c>
      <c r="N98" s="86">
        <v>1237.37</v>
      </c>
      <c r="O98" s="86">
        <v>1237.37</v>
      </c>
      <c r="P98" s="83">
        <f t="shared" si="1"/>
        <v>14848.439999999995</v>
      </c>
    </row>
    <row r="99" spans="1:16" ht="14.25">
      <c r="A99" s="78"/>
      <c r="B99" s="95" t="s">
        <v>626</v>
      </c>
      <c r="C99" s="84" t="s">
        <v>144</v>
      </c>
      <c r="D99" s="86">
        <v>1670.45</v>
      </c>
      <c r="E99" s="86">
        <v>1670.45</v>
      </c>
      <c r="F99" s="86">
        <v>1670.45</v>
      </c>
      <c r="G99" s="86">
        <v>1670.45</v>
      </c>
      <c r="H99" s="86">
        <v>1670.45</v>
      </c>
      <c r="I99" s="86">
        <v>1670.45</v>
      </c>
      <c r="J99" s="86">
        <v>1670.45</v>
      </c>
      <c r="K99" s="86">
        <v>1670.45</v>
      </c>
      <c r="L99" s="86">
        <v>1670.45</v>
      </c>
      <c r="M99" s="86">
        <v>1670.45</v>
      </c>
      <c r="N99" s="86">
        <v>1670.45</v>
      </c>
      <c r="O99" s="86">
        <v>1670.45</v>
      </c>
      <c r="P99" s="83">
        <f t="shared" si="1"/>
        <v>20045.400000000005</v>
      </c>
    </row>
    <row r="100" spans="1:16" ht="14.25">
      <c r="A100" s="78"/>
      <c r="B100" s="95" t="s">
        <v>627</v>
      </c>
      <c r="C100" s="84" t="s">
        <v>145</v>
      </c>
      <c r="D100" s="86">
        <v>1217.83</v>
      </c>
      <c r="E100" s="86">
        <v>1217.83</v>
      </c>
      <c r="F100" s="86">
        <v>1217.83</v>
      </c>
      <c r="G100" s="86">
        <v>1217.83</v>
      </c>
      <c r="H100" s="86">
        <v>1217.83</v>
      </c>
      <c r="I100" s="86">
        <v>1217.83</v>
      </c>
      <c r="J100" s="86">
        <v>1217.83</v>
      </c>
      <c r="K100" s="86">
        <v>1217.83</v>
      </c>
      <c r="L100" s="86">
        <v>1217.83</v>
      </c>
      <c r="M100" s="86">
        <v>1217.83</v>
      </c>
      <c r="N100" s="86">
        <v>1217.83</v>
      </c>
      <c r="O100" s="86">
        <v>1217.83</v>
      </c>
      <c r="P100" s="83">
        <f t="shared" si="1"/>
        <v>14613.96</v>
      </c>
    </row>
    <row r="101" spans="1:16" ht="14.25">
      <c r="A101" s="78"/>
      <c r="B101" s="95" t="s">
        <v>628</v>
      </c>
      <c r="C101" s="84" t="s">
        <v>146</v>
      </c>
      <c r="D101" s="86">
        <v>1963.51</v>
      </c>
      <c r="E101" s="86">
        <v>1963.51</v>
      </c>
      <c r="F101" s="86">
        <v>1963.51</v>
      </c>
      <c r="G101" s="86">
        <v>1963.51</v>
      </c>
      <c r="H101" s="86">
        <v>1963.51</v>
      </c>
      <c r="I101" s="86">
        <v>1963.51</v>
      </c>
      <c r="J101" s="86">
        <v>1963.51</v>
      </c>
      <c r="K101" s="86">
        <v>1963.51</v>
      </c>
      <c r="L101" s="86">
        <v>1963.51</v>
      </c>
      <c r="M101" s="86">
        <v>1963.51</v>
      </c>
      <c r="N101" s="86">
        <v>1963.51</v>
      </c>
      <c r="O101" s="86">
        <v>1963.51</v>
      </c>
      <c r="P101" s="83">
        <f t="shared" si="1"/>
        <v>23562.119999999995</v>
      </c>
    </row>
    <row r="102" spans="1:16" ht="14.25">
      <c r="A102" s="78"/>
      <c r="B102" s="95" t="s">
        <v>629</v>
      </c>
      <c r="C102" s="84" t="s">
        <v>147</v>
      </c>
      <c r="D102" s="86">
        <v>2435.66</v>
      </c>
      <c r="E102" s="86">
        <v>2435.66</v>
      </c>
      <c r="F102" s="86">
        <v>2435.66</v>
      </c>
      <c r="G102" s="86">
        <v>2435.66</v>
      </c>
      <c r="H102" s="86">
        <v>2435.66</v>
      </c>
      <c r="I102" s="86">
        <v>2435.66</v>
      </c>
      <c r="J102" s="86">
        <v>2435.66</v>
      </c>
      <c r="K102" s="86">
        <v>2435.66</v>
      </c>
      <c r="L102" s="86">
        <v>2435.66</v>
      </c>
      <c r="M102" s="86">
        <v>2435.66</v>
      </c>
      <c r="N102" s="86">
        <v>2435.66</v>
      </c>
      <c r="O102" s="86">
        <v>2435.66</v>
      </c>
      <c r="P102" s="83">
        <f t="shared" si="1"/>
        <v>29227.92</v>
      </c>
    </row>
    <row r="103" spans="1:16" ht="14.25">
      <c r="A103" s="78"/>
      <c r="B103" s="95" t="s">
        <v>630</v>
      </c>
      <c r="C103" s="84" t="s">
        <v>148</v>
      </c>
      <c r="D103" s="86">
        <v>1234.11</v>
      </c>
      <c r="E103" s="86">
        <v>1234.11</v>
      </c>
      <c r="F103" s="86">
        <v>1234.11</v>
      </c>
      <c r="G103" s="86">
        <v>1234.11</v>
      </c>
      <c r="H103" s="86">
        <v>1234.11</v>
      </c>
      <c r="I103" s="86">
        <v>1234.11</v>
      </c>
      <c r="J103" s="86">
        <v>1234.11</v>
      </c>
      <c r="K103" s="86">
        <v>1234.11</v>
      </c>
      <c r="L103" s="86">
        <v>1234.11</v>
      </c>
      <c r="M103" s="86">
        <v>1234.11</v>
      </c>
      <c r="N103" s="86">
        <v>1234.11</v>
      </c>
      <c r="O103" s="86">
        <v>1234.11</v>
      </c>
      <c r="P103" s="83">
        <f t="shared" si="1"/>
        <v>14809.320000000002</v>
      </c>
    </row>
    <row r="104" spans="1:16" ht="14.25">
      <c r="A104" s="78"/>
      <c r="B104" s="95" t="s">
        <v>631</v>
      </c>
      <c r="C104" s="84" t="s">
        <v>149</v>
      </c>
      <c r="D104" s="86">
        <v>1673.7</v>
      </c>
      <c r="E104" s="86">
        <v>1673.7</v>
      </c>
      <c r="F104" s="86">
        <v>1673.7</v>
      </c>
      <c r="G104" s="86">
        <v>1673.7</v>
      </c>
      <c r="H104" s="86">
        <v>1673.7</v>
      </c>
      <c r="I104" s="86">
        <v>1673.7</v>
      </c>
      <c r="J104" s="86">
        <v>1673.7</v>
      </c>
      <c r="K104" s="86">
        <v>1673.7</v>
      </c>
      <c r="L104" s="86">
        <v>1673.7</v>
      </c>
      <c r="M104" s="86">
        <v>1673.7</v>
      </c>
      <c r="N104" s="86">
        <v>1673.7</v>
      </c>
      <c r="O104" s="86">
        <v>1673.7</v>
      </c>
      <c r="P104" s="83">
        <f t="shared" si="1"/>
        <v>20084.400000000005</v>
      </c>
    </row>
    <row r="105" spans="1:16" ht="14.25">
      <c r="A105" s="78"/>
      <c r="B105" s="95" t="s">
        <v>632</v>
      </c>
      <c r="C105" s="84" t="s">
        <v>150</v>
      </c>
      <c r="D105" s="86">
        <v>1960.25</v>
      </c>
      <c r="E105" s="86">
        <v>1960.25</v>
      </c>
      <c r="F105" s="86">
        <v>1960.25</v>
      </c>
      <c r="G105" s="86">
        <v>1960.25</v>
      </c>
      <c r="H105" s="86">
        <v>1960.25</v>
      </c>
      <c r="I105" s="86">
        <v>1960.25</v>
      </c>
      <c r="J105" s="86">
        <v>1960.25</v>
      </c>
      <c r="K105" s="86">
        <v>1960.25</v>
      </c>
      <c r="L105" s="86">
        <v>1960.25</v>
      </c>
      <c r="M105" s="86">
        <v>1960.25</v>
      </c>
      <c r="N105" s="86">
        <v>1960.25</v>
      </c>
      <c r="O105" s="86">
        <v>1960.25</v>
      </c>
      <c r="P105" s="83">
        <f t="shared" si="1"/>
        <v>23523</v>
      </c>
    </row>
    <row r="106" spans="1:16" ht="14.25">
      <c r="A106" s="78"/>
      <c r="B106" s="95" t="s">
        <v>633</v>
      </c>
      <c r="C106" s="84" t="s">
        <v>151</v>
      </c>
      <c r="D106" s="86">
        <v>2461.71</v>
      </c>
      <c r="E106" s="86">
        <v>2461.71</v>
      </c>
      <c r="F106" s="86">
        <v>2461.71</v>
      </c>
      <c r="G106" s="86">
        <v>2461.71</v>
      </c>
      <c r="H106" s="86">
        <v>2461.71</v>
      </c>
      <c r="I106" s="86">
        <v>2461.71</v>
      </c>
      <c r="J106" s="86">
        <v>2461.71</v>
      </c>
      <c r="K106" s="86">
        <v>2461.71</v>
      </c>
      <c r="L106" s="86">
        <v>2461.71</v>
      </c>
      <c r="M106" s="86">
        <v>2461.71</v>
      </c>
      <c r="N106" s="86">
        <v>2461.71</v>
      </c>
      <c r="O106" s="86">
        <v>2461.71</v>
      </c>
      <c r="P106" s="83">
        <f t="shared" si="1"/>
        <v>29540.519999999993</v>
      </c>
    </row>
    <row r="107" spans="1:16" ht="14.25">
      <c r="A107" s="78"/>
      <c r="B107" s="95" t="s">
        <v>634</v>
      </c>
      <c r="C107" s="84" t="s">
        <v>152</v>
      </c>
      <c r="D107" s="86">
        <v>1221.09</v>
      </c>
      <c r="E107" s="86">
        <v>1221.09</v>
      </c>
      <c r="F107" s="86">
        <v>1221.09</v>
      </c>
      <c r="G107" s="86">
        <v>1221.09</v>
      </c>
      <c r="H107" s="86">
        <v>1221.09</v>
      </c>
      <c r="I107" s="86">
        <v>1221.09</v>
      </c>
      <c r="J107" s="86">
        <v>1221.09</v>
      </c>
      <c r="K107" s="86">
        <v>1221.09</v>
      </c>
      <c r="L107" s="86">
        <v>1221.09</v>
      </c>
      <c r="M107" s="86">
        <v>1221.09</v>
      </c>
      <c r="N107" s="86">
        <v>1221.09</v>
      </c>
      <c r="O107" s="86">
        <v>1221.09</v>
      </c>
      <c r="P107" s="83">
        <f t="shared" si="1"/>
        <v>14653.08</v>
      </c>
    </row>
    <row r="108" spans="1:16" ht="14.25">
      <c r="A108" s="78"/>
      <c r="B108" s="95" t="s">
        <v>635</v>
      </c>
      <c r="C108" s="84" t="s">
        <v>153</v>
      </c>
      <c r="D108" s="86">
        <v>1654.17</v>
      </c>
      <c r="E108" s="86">
        <v>1654.17</v>
      </c>
      <c r="F108" s="86">
        <v>1654.17</v>
      </c>
      <c r="G108" s="86">
        <v>1654.17</v>
      </c>
      <c r="H108" s="86">
        <v>1654.17</v>
      </c>
      <c r="I108" s="86">
        <v>1654.17</v>
      </c>
      <c r="J108" s="86">
        <v>1654.17</v>
      </c>
      <c r="K108" s="86">
        <v>1654.17</v>
      </c>
      <c r="L108" s="86">
        <v>1654.17</v>
      </c>
      <c r="M108" s="86">
        <v>1654.17</v>
      </c>
      <c r="N108" s="86">
        <v>1654.17</v>
      </c>
      <c r="O108" s="86">
        <v>1654.17</v>
      </c>
      <c r="P108" s="83">
        <f t="shared" si="1"/>
        <v>19850.04</v>
      </c>
    </row>
    <row r="109" spans="1:16" ht="14.25">
      <c r="A109" s="78"/>
      <c r="B109" s="95" t="s">
        <v>636</v>
      </c>
      <c r="C109" s="84" t="s">
        <v>154</v>
      </c>
      <c r="D109" s="86">
        <v>1911.41</v>
      </c>
      <c r="E109" s="86">
        <v>1911.41</v>
      </c>
      <c r="F109" s="86">
        <v>1911.41</v>
      </c>
      <c r="G109" s="86">
        <v>1911.41</v>
      </c>
      <c r="H109" s="86">
        <v>1911.41</v>
      </c>
      <c r="I109" s="86">
        <v>1911.41</v>
      </c>
      <c r="J109" s="86">
        <v>1911.41</v>
      </c>
      <c r="K109" s="86">
        <v>1911.41</v>
      </c>
      <c r="L109" s="86">
        <v>1911.41</v>
      </c>
      <c r="M109" s="86">
        <v>1911.41</v>
      </c>
      <c r="N109" s="86">
        <v>1911.41</v>
      </c>
      <c r="O109" s="86">
        <v>1911.41</v>
      </c>
      <c r="P109" s="83">
        <f t="shared" si="1"/>
        <v>22936.920000000002</v>
      </c>
    </row>
    <row r="110" spans="1:16" ht="14.25">
      <c r="A110" s="78"/>
      <c r="B110" s="95" t="s">
        <v>637</v>
      </c>
      <c r="C110" s="84" t="s">
        <v>155</v>
      </c>
      <c r="D110" s="86">
        <v>2458.46</v>
      </c>
      <c r="E110" s="86">
        <v>2458.46</v>
      </c>
      <c r="F110" s="86">
        <v>2458.46</v>
      </c>
      <c r="G110" s="86">
        <v>2458.46</v>
      </c>
      <c r="H110" s="86">
        <v>2458.46</v>
      </c>
      <c r="I110" s="86">
        <v>2458.46</v>
      </c>
      <c r="J110" s="86">
        <v>2458.46</v>
      </c>
      <c r="K110" s="86">
        <v>2458.46</v>
      </c>
      <c r="L110" s="86">
        <v>2458.46</v>
      </c>
      <c r="M110" s="86">
        <v>2458.46</v>
      </c>
      <c r="N110" s="86">
        <v>2458.46</v>
      </c>
      <c r="O110" s="86">
        <v>2458.46</v>
      </c>
      <c r="P110" s="83">
        <f t="shared" si="1"/>
        <v>29501.519999999993</v>
      </c>
    </row>
    <row r="111" spans="1:16" ht="14.25">
      <c r="A111" s="78"/>
      <c r="B111" s="95" t="s">
        <v>638</v>
      </c>
      <c r="C111" s="84" t="s">
        <v>156</v>
      </c>
      <c r="D111" s="86">
        <v>1650.91</v>
      </c>
      <c r="E111" s="86">
        <v>1650.91</v>
      </c>
      <c r="F111" s="86">
        <v>1650.91</v>
      </c>
      <c r="G111" s="86">
        <v>1650.91</v>
      </c>
      <c r="H111" s="86">
        <v>1650.91</v>
      </c>
      <c r="I111" s="86">
        <v>1650.91</v>
      </c>
      <c r="J111" s="86">
        <v>1650.91</v>
      </c>
      <c r="K111" s="86">
        <v>1650.91</v>
      </c>
      <c r="L111" s="86">
        <v>1650.91</v>
      </c>
      <c r="M111" s="86">
        <v>1650.91</v>
      </c>
      <c r="N111" s="86">
        <v>1650.91</v>
      </c>
      <c r="O111" s="86">
        <v>1650.91</v>
      </c>
      <c r="P111" s="83">
        <f t="shared" si="1"/>
        <v>19810.920000000002</v>
      </c>
    </row>
    <row r="112" spans="1:16" ht="14.25">
      <c r="A112" s="78"/>
      <c r="B112" s="95" t="s">
        <v>639</v>
      </c>
      <c r="C112" s="84" t="s">
        <v>157</v>
      </c>
      <c r="D112" s="86">
        <v>1224.34</v>
      </c>
      <c r="E112" s="86">
        <v>1224.34</v>
      </c>
      <c r="F112" s="86">
        <v>1224.34</v>
      </c>
      <c r="G112" s="86">
        <v>1224.34</v>
      </c>
      <c r="H112" s="86">
        <v>1224.34</v>
      </c>
      <c r="I112" s="86">
        <v>1224.34</v>
      </c>
      <c r="J112" s="86">
        <v>1224.34</v>
      </c>
      <c r="K112" s="86">
        <v>1224.34</v>
      </c>
      <c r="L112" s="86">
        <v>1224.34</v>
      </c>
      <c r="M112" s="86">
        <v>1224.34</v>
      </c>
      <c r="N112" s="86">
        <v>1224.34</v>
      </c>
      <c r="O112" s="86">
        <v>1224.34</v>
      </c>
      <c r="P112" s="83">
        <f t="shared" si="1"/>
        <v>14692.08</v>
      </c>
    </row>
    <row r="113" spans="1:16" ht="14.25">
      <c r="A113" s="78"/>
      <c r="B113" s="95" t="s">
        <v>640</v>
      </c>
      <c r="C113" s="84" t="s">
        <v>158</v>
      </c>
      <c r="D113" s="86">
        <v>1650.91</v>
      </c>
      <c r="E113" s="86">
        <v>1650.91</v>
      </c>
      <c r="F113" s="86">
        <v>1650.91</v>
      </c>
      <c r="G113" s="86">
        <v>1650.91</v>
      </c>
      <c r="H113" s="86">
        <v>1650.91</v>
      </c>
      <c r="I113" s="86">
        <v>1650.91</v>
      </c>
      <c r="J113" s="86">
        <v>1650.91</v>
      </c>
      <c r="K113" s="86">
        <v>1650.91</v>
      </c>
      <c r="L113" s="86">
        <v>1650.91</v>
      </c>
      <c r="M113" s="86">
        <v>1650.91</v>
      </c>
      <c r="N113" s="86">
        <v>1650.91</v>
      </c>
      <c r="O113" s="86">
        <v>1650.91</v>
      </c>
      <c r="P113" s="83">
        <f t="shared" si="1"/>
        <v>19810.920000000002</v>
      </c>
    </row>
    <row r="114" spans="1:16" ht="14.25">
      <c r="A114" s="78"/>
      <c r="B114" s="95" t="s">
        <v>641</v>
      </c>
      <c r="C114" s="84" t="s">
        <v>159</v>
      </c>
      <c r="D114" s="86">
        <v>1917.92</v>
      </c>
      <c r="E114" s="86">
        <v>1917.92</v>
      </c>
      <c r="F114" s="86">
        <v>1917.92</v>
      </c>
      <c r="G114" s="86">
        <v>1917.92</v>
      </c>
      <c r="H114" s="86">
        <v>1917.92</v>
      </c>
      <c r="I114" s="86">
        <v>1917.92</v>
      </c>
      <c r="J114" s="86">
        <v>1917.92</v>
      </c>
      <c r="K114" s="86">
        <v>1917.92</v>
      </c>
      <c r="L114" s="86">
        <v>1917.92</v>
      </c>
      <c r="M114" s="86">
        <v>1917.92</v>
      </c>
      <c r="N114" s="86">
        <v>1917.92</v>
      </c>
      <c r="O114" s="86">
        <v>1917.92</v>
      </c>
      <c r="P114" s="83">
        <f t="shared" si="1"/>
        <v>23015.039999999994</v>
      </c>
    </row>
    <row r="115" spans="1:16" ht="14.25">
      <c r="A115" s="78"/>
      <c r="B115" s="95" t="s">
        <v>642</v>
      </c>
      <c r="C115" s="84" t="s">
        <v>160</v>
      </c>
      <c r="D115" s="86">
        <v>2461.71</v>
      </c>
      <c r="E115" s="86">
        <v>2461.71</v>
      </c>
      <c r="F115" s="86">
        <v>2461.71</v>
      </c>
      <c r="G115" s="86">
        <v>2461.71</v>
      </c>
      <c r="H115" s="86">
        <v>2461.71</v>
      </c>
      <c r="I115" s="86">
        <v>2461.71</v>
      </c>
      <c r="J115" s="86">
        <v>2461.71</v>
      </c>
      <c r="K115" s="86">
        <v>2461.71</v>
      </c>
      <c r="L115" s="86">
        <v>2461.71</v>
      </c>
      <c r="M115" s="86">
        <v>2461.71</v>
      </c>
      <c r="N115" s="86">
        <v>2461.71</v>
      </c>
      <c r="O115" s="86">
        <v>2461.71</v>
      </c>
      <c r="P115" s="83">
        <f t="shared" si="1"/>
        <v>29540.519999999993</v>
      </c>
    </row>
    <row r="116" spans="1:16" ht="14.25">
      <c r="A116" s="78"/>
      <c r="B116" s="95" t="s">
        <v>643</v>
      </c>
      <c r="C116" s="84" t="s">
        <v>161</v>
      </c>
      <c r="D116" s="86">
        <v>1221.09</v>
      </c>
      <c r="E116" s="86">
        <v>1221.09</v>
      </c>
      <c r="F116" s="86">
        <v>1221.09</v>
      </c>
      <c r="G116" s="86">
        <v>1221.09</v>
      </c>
      <c r="H116" s="86">
        <v>1221.09</v>
      </c>
      <c r="I116" s="86">
        <v>1221.09</v>
      </c>
      <c r="J116" s="86">
        <v>1221.09</v>
      </c>
      <c r="K116" s="86">
        <v>1221.09</v>
      </c>
      <c r="L116" s="86">
        <v>1221.09</v>
      </c>
      <c r="M116" s="86">
        <v>1221.09</v>
      </c>
      <c r="N116" s="86">
        <v>1221.09</v>
      </c>
      <c r="O116" s="86">
        <v>1221.09</v>
      </c>
      <c r="P116" s="83">
        <f t="shared" si="1"/>
        <v>14653.08</v>
      </c>
    </row>
    <row r="117" spans="1:16" ht="14.25">
      <c r="A117" s="78"/>
      <c r="B117" s="95" t="s">
        <v>644</v>
      </c>
      <c r="C117" s="84" t="s">
        <v>162</v>
      </c>
      <c r="D117" s="86">
        <v>1660.68</v>
      </c>
      <c r="E117" s="86">
        <v>1660.68</v>
      </c>
      <c r="F117" s="86">
        <v>1660.68</v>
      </c>
      <c r="G117" s="86">
        <v>1660.68</v>
      </c>
      <c r="H117" s="86">
        <v>1660.68</v>
      </c>
      <c r="I117" s="86">
        <v>1660.68</v>
      </c>
      <c r="J117" s="86">
        <v>1660.68</v>
      </c>
      <c r="K117" s="86">
        <v>1660.68</v>
      </c>
      <c r="L117" s="86">
        <v>1660.68</v>
      </c>
      <c r="M117" s="86">
        <v>1660.68</v>
      </c>
      <c r="N117" s="86">
        <v>1660.68</v>
      </c>
      <c r="O117" s="86">
        <v>1660.68</v>
      </c>
      <c r="P117" s="83">
        <f t="shared" si="1"/>
        <v>19928.16</v>
      </c>
    </row>
    <row r="118" spans="1:16" ht="14.25">
      <c r="A118" s="78"/>
      <c r="B118" s="95" t="s">
        <v>645</v>
      </c>
      <c r="C118" s="84" t="s">
        <v>163</v>
      </c>
      <c r="D118" s="86">
        <v>1911.41</v>
      </c>
      <c r="E118" s="86">
        <v>1911.41</v>
      </c>
      <c r="F118" s="86">
        <v>1911.41</v>
      </c>
      <c r="G118" s="86">
        <v>1911.41</v>
      </c>
      <c r="H118" s="86">
        <v>1911.41</v>
      </c>
      <c r="I118" s="86">
        <v>1911.41</v>
      </c>
      <c r="J118" s="86">
        <v>1911.41</v>
      </c>
      <c r="K118" s="86">
        <v>1911.41</v>
      </c>
      <c r="L118" s="86">
        <v>1911.41</v>
      </c>
      <c r="M118" s="86">
        <v>1911.41</v>
      </c>
      <c r="N118" s="86">
        <v>1911.41</v>
      </c>
      <c r="O118" s="86">
        <v>1911.41</v>
      </c>
      <c r="P118" s="83">
        <f t="shared" si="1"/>
        <v>22936.920000000002</v>
      </c>
    </row>
    <row r="119" spans="1:16" ht="14.25">
      <c r="A119" s="78"/>
      <c r="B119" s="95" t="s">
        <v>646</v>
      </c>
      <c r="C119" s="84" t="s">
        <v>164</v>
      </c>
      <c r="D119" s="86">
        <v>2464.97</v>
      </c>
      <c r="E119" s="86">
        <v>2464.97</v>
      </c>
      <c r="F119" s="86">
        <v>2464.97</v>
      </c>
      <c r="G119" s="86">
        <v>2464.97</v>
      </c>
      <c r="H119" s="86">
        <v>2464.97</v>
      </c>
      <c r="I119" s="86">
        <v>2464.97</v>
      </c>
      <c r="J119" s="86">
        <v>2464.97</v>
      </c>
      <c r="K119" s="86">
        <v>2464.97</v>
      </c>
      <c r="L119" s="86">
        <v>2464.97</v>
      </c>
      <c r="M119" s="86">
        <v>2464.97</v>
      </c>
      <c r="N119" s="86">
        <v>2464.97</v>
      </c>
      <c r="O119" s="86">
        <v>2464.97</v>
      </c>
      <c r="P119" s="83">
        <f t="shared" si="1"/>
        <v>29579.640000000003</v>
      </c>
    </row>
    <row r="120" spans="1:16" ht="14.25">
      <c r="A120" s="78"/>
      <c r="B120" s="95" t="s">
        <v>647</v>
      </c>
      <c r="C120" s="84" t="s">
        <v>165</v>
      </c>
      <c r="D120" s="86">
        <v>1217.83</v>
      </c>
      <c r="E120" s="86">
        <v>1217.83</v>
      </c>
      <c r="F120" s="86">
        <v>1217.83</v>
      </c>
      <c r="G120" s="86">
        <v>1217.83</v>
      </c>
      <c r="H120" s="86">
        <v>1217.83</v>
      </c>
      <c r="I120" s="86">
        <v>1217.83</v>
      </c>
      <c r="J120" s="86">
        <v>1217.83</v>
      </c>
      <c r="K120" s="86">
        <v>1217.83</v>
      </c>
      <c r="L120" s="86">
        <v>1217.83</v>
      </c>
      <c r="M120" s="86">
        <v>1217.83</v>
      </c>
      <c r="N120" s="86">
        <v>1217.83</v>
      </c>
      <c r="O120" s="86">
        <v>1217.83</v>
      </c>
      <c r="P120" s="83">
        <f t="shared" si="1"/>
        <v>14613.96</v>
      </c>
    </row>
    <row r="121" spans="1:16" ht="14.25">
      <c r="A121" s="78"/>
      <c r="B121" s="95" t="s">
        <v>648</v>
      </c>
      <c r="C121" s="84" t="s">
        <v>166</v>
      </c>
      <c r="D121" s="86">
        <v>1660.68</v>
      </c>
      <c r="E121" s="86">
        <v>1660.68</v>
      </c>
      <c r="F121" s="86">
        <v>1660.68</v>
      </c>
      <c r="G121" s="86">
        <v>1660.68</v>
      </c>
      <c r="H121" s="86">
        <v>1660.68</v>
      </c>
      <c r="I121" s="86">
        <v>1660.68</v>
      </c>
      <c r="J121" s="86">
        <v>1660.68</v>
      </c>
      <c r="K121" s="86">
        <v>1660.68</v>
      </c>
      <c r="L121" s="86">
        <v>1660.68</v>
      </c>
      <c r="M121" s="86">
        <v>1660.68</v>
      </c>
      <c r="N121" s="86">
        <v>1660.68</v>
      </c>
      <c r="O121" s="86">
        <v>1660.68</v>
      </c>
      <c r="P121" s="83">
        <f t="shared" si="1"/>
        <v>19928.16</v>
      </c>
    </row>
    <row r="122" spans="1:16" ht="14.25">
      <c r="A122" s="78"/>
      <c r="B122" s="95" t="s">
        <v>649</v>
      </c>
      <c r="C122" s="84" t="s">
        <v>167</v>
      </c>
      <c r="D122" s="86">
        <v>1950.48</v>
      </c>
      <c r="E122" s="86">
        <v>1950.48</v>
      </c>
      <c r="F122" s="86">
        <v>1950.48</v>
      </c>
      <c r="G122" s="86">
        <v>1950.48</v>
      </c>
      <c r="H122" s="86">
        <v>1950.48</v>
      </c>
      <c r="I122" s="86">
        <v>1950.48</v>
      </c>
      <c r="J122" s="86">
        <v>1950.48</v>
      </c>
      <c r="K122" s="86">
        <v>1950.48</v>
      </c>
      <c r="L122" s="86">
        <v>1950.48</v>
      </c>
      <c r="M122" s="86">
        <v>1950.48</v>
      </c>
      <c r="N122" s="86">
        <v>1950.48</v>
      </c>
      <c r="O122" s="86">
        <v>1950.48</v>
      </c>
      <c r="P122" s="83">
        <f t="shared" si="1"/>
        <v>23405.76</v>
      </c>
    </row>
    <row r="123" spans="1:16" ht="14.25">
      <c r="A123" s="78"/>
      <c r="B123" s="95" t="s">
        <v>650</v>
      </c>
      <c r="C123" s="84" t="s">
        <v>168</v>
      </c>
      <c r="D123" s="86">
        <v>1904.9</v>
      </c>
      <c r="E123" s="86">
        <v>1904.9</v>
      </c>
      <c r="F123" s="86">
        <v>1904.9</v>
      </c>
      <c r="G123" s="86">
        <v>1904.9</v>
      </c>
      <c r="H123" s="86">
        <v>1904.9</v>
      </c>
      <c r="I123" s="86">
        <v>1904.9</v>
      </c>
      <c r="J123" s="86">
        <v>1904.9</v>
      </c>
      <c r="K123" s="86">
        <v>1904.9</v>
      </c>
      <c r="L123" s="86">
        <v>1904.9</v>
      </c>
      <c r="M123" s="86">
        <v>1904.9</v>
      </c>
      <c r="N123" s="86">
        <v>1904.9</v>
      </c>
      <c r="O123" s="86">
        <v>1904.9</v>
      </c>
      <c r="P123" s="83">
        <f t="shared" si="1"/>
        <v>22858.800000000003</v>
      </c>
    </row>
    <row r="124" spans="1:16" ht="14.25">
      <c r="A124" s="78"/>
      <c r="B124" s="95" t="s">
        <v>651</v>
      </c>
      <c r="C124" s="84" t="s">
        <v>169</v>
      </c>
      <c r="D124" s="86">
        <v>2468.22</v>
      </c>
      <c r="E124" s="86">
        <v>2468.22</v>
      </c>
      <c r="F124" s="86">
        <v>2468.22</v>
      </c>
      <c r="G124" s="86">
        <v>2468.22</v>
      </c>
      <c r="H124" s="86">
        <v>2468.22</v>
      </c>
      <c r="I124" s="86">
        <v>2468.22</v>
      </c>
      <c r="J124" s="86">
        <v>2468.22</v>
      </c>
      <c r="K124" s="86">
        <v>2468.22</v>
      </c>
      <c r="L124" s="86">
        <v>2468.22</v>
      </c>
      <c r="M124" s="86">
        <v>2468.22</v>
      </c>
      <c r="N124" s="86">
        <v>2468.22</v>
      </c>
      <c r="O124" s="86">
        <v>2468.22</v>
      </c>
      <c r="P124" s="83">
        <f t="shared" si="1"/>
        <v>29618.640000000003</v>
      </c>
    </row>
    <row r="125" spans="1:16" ht="14.25">
      <c r="A125" s="78"/>
      <c r="B125" s="95" t="s">
        <v>652</v>
      </c>
      <c r="C125" s="84" t="s">
        <v>170</v>
      </c>
      <c r="D125" s="86">
        <v>1224.34</v>
      </c>
      <c r="E125" s="86">
        <v>1224.34</v>
      </c>
      <c r="F125" s="86">
        <v>1224.34</v>
      </c>
      <c r="G125" s="86">
        <v>1224.34</v>
      </c>
      <c r="H125" s="86">
        <v>1224.34</v>
      </c>
      <c r="I125" s="86">
        <v>1224.34</v>
      </c>
      <c r="J125" s="86">
        <v>1224.34</v>
      </c>
      <c r="K125" s="86">
        <v>1224.34</v>
      </c>
      <c r="L125" s="86">
        <v>1224.34</v>
      </c>
      <c r="M125" s="86">
        <v>1224.34</v>
      </c>
      <c r="N125" s="86">
        <v>1224.34</v>
      </c>
      <c r="O125" s="86">
        <v>1224.34</v>
      </c>
      <c r="P125" s="83">
        <f t="shared" si="1"/>
        <v>14692.08</v>
      </c>
    </row>
    <row r="126" spans="1:16" ht="14.25">
      <c r="A126" s="78"/>
      <c r="B126" s="95" t="s">
        <v>653</v>
      </c>
      <c r="C126" s="84" t="s">
        <v>171</v>
      </c>
      <c r="D126" s="86">
        <v>1654.17</v>
      </c>
      <c r="E126" s="86">
        <v>1654.17</v>
      </c>
      <c r="F126" s="86">
        <v>1654.17</v>
      </c>
      <c r="G126" s="86">
        <v>1654.17</v>
      </c>
      <c r="H126" s="86">
        <v>1654.17</v>
      </c>
      <c r="I126" s="86">
        <v>1654.17</v>
      </c>
      <c r="J126" s="86">
        <v>1654.17</v>
      </c>
      <c r="K126" s="86">
        <v>1654.17</v>
      </c>
      <c r="L126" s="86">
        <v>1654.17</v>
      </c>
      <c r="M126" s="86">
        <v>1654.17</v>
      </c>
      <c r="N126" s="86">
        <v>1654.17</v>
      </c>
      <c r="O126" s="86">
        <v>1654.17</v>
      </c>
      <c r="P126" s="83">
        <f t="shared" si="1"/>
        <v>19850.04</v>
      </c>
    </row>
    <row r="127" spans="1:16" ht="14.25">
      <c r="A127" s="78"/>
      <c r="B127" s="95" t="s">
        <v>654</v>
      </c>
      <c r="C127" s="84" t="s">
        <v>172</v>
      </c>
      <c r="D127" s="86">
        <v>1911.41</v>
      </c>
      <c r="E127" s="86">
        <v>1911.41</v>
      </c>
      <c r="F127" s="86">
        <v>1911.41</v>
      </c>
      <c r="G127" s="86">
        <v>1911.41</v>
      </c>
      <c r="H127" s="86">
        <v>1911.41</v>
      </c>
      <c r="I127" s="86">
        <v>1911.41</v>
      </c>
      <c r="J127" s="86">
        <v>1911.41</v>
      </c>
      <c r="K127" s="86">
        <v>1911.41</v>
      </c>
      <c r="L127" s="86">
        <v>1911.41</v>
      </c>
      <c r="M127" s="86">
        <v>1911.41</v>
      </c>
      <c r="N127" s="86">
        <v>1911.41</v>
      </c>
      <c r="O127" s="86">
        <v>1911.41</v>
      </c>
      <c r="P127" s="83">
        <f t="shared" si="1"/>
        <v>22936.920000000002</v>
      </c>
    </row>
    <row r="128" spans="1:16" ht="14.25">
      <c r="A128" s="78"/>
      <c r="B128" s="95" t="s">
        <v>655</v>
      </c>
      <c r="C128" s="84" t="s">
        <v>173</v>
      </c>
      <c r="D128" s="86">
        <v>2464.97</v>
      </c>
      <c r="E128" s="86">
        <v>2464.97</v>
      </c>
      <c r="F128" s="86">
        <v>2464.97</v>
      </c>
      <c r="G128" s="86">
        <v>2464.97</v>
      </c>
      <c r="H128" s="86">
        <v>2464.97</v>
      </c>
      <c r="I128" s="86">
        <v>2464.97</v>
      </c>
      <c r="J128" s="86">
        <v>2464.97</v>
      </c>
      <c r="K128" s="86">
        <v>2464.97</v>
      </c>
      <c r="L128" s="86">
        <v>2464.97</v>
      </c>
      <c r="M128" s="86">
        <v>2464.97</v>
      </c>
      <c r="N128" s="86">
        <v>2464.97</v>
      </c>
      <c r="O128" s="86">
        <v>2464.97</v>
      </c>
      <c r="P128" s="83">
        <f t="shared" si="1"/>
        <v>29579.640000000003</v>
      </c>
    </row>
    <row r="129" spans="1:16" ht="14.25">
      <c r="A129" s="78"/>
      <c r="B129" s="95" t="s">
        <v>656</v>
      </c>
      <c r="C129" s="84" t="s">
        <v>174</v>
      </c>
      <c r="D129" s="86">
        <v>1224.34</v>
      </c>
      <c r="E129" s="86">
        <v>1224.34</v>
      </c>
      <c r="F129" s="86">
        <v>1224.34</v>
      </c>
      <c r="G129" s="86">
        <v>1224.34</v>
      </c>
      <c r="H129" s="86">
        <v>1224.34</v>
      </c>
      <c r="I129" s="86">
        <v>1224.34</v>
      </c>
      <c r="J129" s="86">
        <v>1224.34</v>
      </c>
      <c r="K129" s="86">
        <v>1224.34</v>
      </c>
      <c r="L129" s="86">
        <v>1224.34</v>
      </c>
      <c r="M129" s="86">
        <v>1224.34</v>
      </c>
      <c r="N129" s="86">
        <v>1224.34</v>
      </c>
      <c r="O129" s="86">
        <v>1224.34</v>
      </c>
      <c r="P129" s="83">
        <f t="shared" si="1"/>
        <v>14692.08</v>
      </c>
    </row>
    <row r="130" spans="1:16" ht="14.25">
      <c r="A130" s="78"/>
      <c r="B130" s="95" t="s">
        <v>657</v>
      </c>
      <c r="C130" s="84" t="s">
        <v>175</v>
      </c>
      <c r="D130" s="86">
        <v>1654.17</v>
      </c>
      <c r="E130" s="86">
        <v>1654.17</v>
      </c>
      <c r="F130" s="86">
        <v>1654.17</v>
      </c>
      <c r="G130" s="86">
        <v>1654.17</v>
      </c>
      <c r="H130" s="86">
        <v>1654.17</v>
      </c>
      <c r="I130" s="86">
        <v>1654.17</v>
      </c>
      <c r="J130" s="86">
        <v>1654.17</v>
      </c>
      <c r="K130" s="86">
        <v>1654.17</v>
      </c>
      <c r="L130" s="86">
        <v>1654.17</v>
      </c>
      <c r="M130" s="86">
        <v>1654.17</v>
      </c>
      <c r="N130" s="86">
        <v>1654.17</v>
      </c>
      <c r="O130" s="86">
        <v>1654.17</v>
      </c>
      <c r="P130" s="83">
        <f t="shared" si="1"/>
        <v>19850.04</v>
      </c>
    </row>
    <row r="131" spans="1:16" ht="14.25">
      <c r="A131" s="78"/>
      <c r="B131" s="95" t="s">
        <v>658</v>
      </c>
      <c r="C131" s="84" t="s">
        <v>176</v>
      </c>
      <c r="D131" s="86">
        <v>1917.92</v>
      </c>
      <c r="E131" s="86">
        <v>1917.92</v>
      </c>
      <c r="F131" s="86">
        <v>1917.92</v>
      </c>
      <c r="G131" s="86">
        <v>1917.92</v>
      </c>
      <c r="H131" s="86">
        <v>1917.92</v>
      </c>
      <c r="I131" s="86">
        <v>1917.92</v>
      </c>
      <c r="J131" s="86">
        <v>1917.92</v>
      </c>
      <c r="K131" s="86">
        <v>1917.92</v>
      </c>
      <c r="L131" s="86">
        <v>1917.92</v>
      </c>
      <c r="M131" s="86">
        <v>1917.92</v>
      </c>
      <c r="N131" s="86">
        <v>1917.92</v>
      </c>
      <c r="O131" s="86">
        <v>1917.92</v>
      </c>
      <c r="P131" s="83">
        <f t="shared" si="1"/>
        <v>23015.039999999994</v>
      </c>
    </row>
    <row r="132" spans="1:16" ht="14.25">
      <c r="A132" s="78"/>
      <c r="B132" s="95" t="s">
        <v>659</v>
      </c>
      <c r="C132" s="84" t="s">
        <v>177</v>
      </c>
      <c r="D132" s="86">
        <v>2471.48</v>
      </c>
      <c r="E132" s="86">
        <v>2471.48</v>
      </c>
      <c r="F132" s="86">
        <v>2471.48</v>
      </c>
      <c r="G132" s="86">
        <v>2471.48</v>
      </c>
      <c r="H132" s="86">
        <v>2471.48</v>
      </c>
      <c r="I132" s="86">
        <v>2471.48</v>
      </c>
      <c r="J132" s="86">
        <v>2471.48</v>
      </c>
      <c r="K132" s="86">
        <v>2471.48</v>
      </c>
      <c r="L132" s="86">
        <v>2471.48</v>
      </c>
      <c r="M132" s="86">
        <v>2471.48</v>
      </c>
      <c r="N132" s="86">
        <v>2471.48</v>
      </c>
      <c r="O132" s="86">
        <v>2471.48</v>
      </c>
      <c r="P132" s="83">
        <f t="shared" si="1"/>
        <v>29657.76</v>
      </c>
    </row>
    <row r="133" spans="1:16" ht="14.25">
      <c r="A133" s="78"/>
      <c r="B133" s="95" t="s">
        <v>660</v>
      </c>
      <c r="C133" s="84" t="s">
        <v>178</v>
      </c>
      <c r="D133" s="86">
        <v>2425.89</v>
      </c>
      <c r="E133" s="86">
        <v>2425.89</v>
      </c>
      <c r="F133" s="86">
        <v>2425.89</v>
      </c>
      <c r="G133" s="86">
        <v>2425.89</v>
      </c>
      <c r="H133" s="86">
        <v>2425.89</v>
      </c>
      <c r="I133" s="86">
        <v>2425.89</v>
      </c>
      <c r="J133" s="86">
        <v>2425.89</v>
      </c>
      <c r="K133" s="86">
        <v>2425.89</v>
      </c>
      <c r="L133" s="86">
        <v>2425.89</v>
      </c>
      <c r="M133" s="86">
        <v>2425.89</v>
      </c>
      <c r="N133" s="86">
        <v>2425.89</v>
      </c>
      <c r="O133" s="86">
        <v>2425.89</v>
      </c>
      <c r="P133" s="83">
        <f t="shared" si="1"/>
        <v>29110.679999999997</v>
      </c>
    </row>
    <row r="134" spans="1:16" ht="14.25">
      <c r="A134" s="78"/>
      <c r="B134" s="95" t="s">
        <v>661</v>
      </c>
      <c r="C134" s="84" t="s">
        <v>179</v>
      </c>
      <c r="D134" s="86">
        <v>1224.34</v>
      </c>
      <c r="E134" s="86">
        <v>1224.34</v>
      </c>
      <c r="F134" s="86">
        <v>1224.34</v>
      </c>
      <c r="G134" s="86">
        <v>1224.34</v>
      </c>
      <c r="H134" s="86">
        <v>1224.34</v>
      </c>
      <c r="I134" s="86">
        <v>1224.34</v>
      </c>
      <c r="J134" s="86">
        <v>1224.34</v>
      </c>
      <c r="K134" s="86">
        <v>1224.34</v>
      </c>
      <c r="L134" s="86">
        <v>1224.34</v>
      </c>
      <c r="M134" s="86">
        <v>1224.34</v>
      </c>
      <c r="N134" s="86">
        <v>1224.34</v>
      </c>
      <c r="O134" s="86">
        <v>1224.34</v>
      </c>
      <c r="P134" s="83">
        <f t="shared" si="1"/>
        <v>14692.08</v>
      </c>
    </row>
    <row r="135" spans="1:16" ht="14.25">
      <c r="A135" s="78"/>
      <c r="B135" s="95" t="s">
        <v>662</v>
      </c>
      <c r="C135" s="84" t="s">
        <v>180</v>
      </c>
      <c r="D135" s="86">
        <v>1650.91</v>
      </c>
      <c r="E135" s="86">
        <v>1650.91</v>
      </c>
      <c r="F135" s="86">
        <v>1650.91</v>
      </c>
      <c r="G135" s="86">
        <v>1650.91</v>
      </c>
      <c r="H135" s="86">
        <v>1650.91</v>
      </c>
      <c r="I135" s="86">
        <v>1650.91</v>
      </c>
      <c r="J135" s="86">
        <v>1650.91</v>
      </c>
      <c r="K135" s="86">
        <v>1650.91</v>
      </c>
      <c r="L135" s="86">
        <v>1650.91</v>
      </c>
      <c r="M135" s="86">
        <v>1650.91</v>
      </c>
      <c r="N135" s="86">
        <v>1650.91</v>
      </c>
      <c r="O135" s="86">
        <v>1650.91</v>
      </c>
      <c r="P135" s="83">
        <f t="shared" si="1"/>
        <v>19810.920000000002</v>
      </c>
    </row>
    <row r="136" spans="1:16" ht="14.25">
      <c r="A136" s="78"/>
      <c r="B136" s="95" t="s">
        <v>663</v>
      </c>
      <c r="C136" s="84" t="s">
        <v>181</v>
      </c>
      <c r="D136" s="86">
        <v>1911.41</v>
      </c>
      <c r="E136" s="86">
        <v>1911.41</v>
      </c>
      <c r="F136" s="86">
        <v>1911.41</v>
      </c>
      <c r="G136" s="86">
        <v>1911.41</v>
      </c>
      <c r="H136" s="86">
        <v>1911.41</v>
      </c>
      <c r="I136" s="86">
        <v>1911.41</v>
      </c>
      <c r="J136" s="86">
        <v>1911.41</v>
      </c>
      <c r="K136" s="86">
        <v>1911.41</v>
      </c>
      <c r="L136" s="86">
        <v>1911.41</v>
      </c>
      <c r="M136" s="86">
        <v>1911.41</v>
      </c>
      <c r="N136" s="86">
        <v>1911.41</v>
      </c>
      <c r="O136" s="86">
        <v>1911.41</v>
      </c>
      <c r="P136" s="83">
        <f t="shared" si="1"/>
        <v>22936.920000000002</v>
      </c>
    </row>
    <row r="137" spans="1:16" ht="14.25">
      <c r="A137" s="78"/>
      <c r="B137" s="95" t="s">
        <v>664</v>
      </c>
      <c r="C137" s="84" t="s">
        <v>182</v>
      </c>
      <c r="D137" s="86">
        <v>2458.46</v>
      </c>
      <c r="E137" s="86">
        <v>2458.46</v>
      </c>
      <c r="F137" s="86">
        <v>2458.46</v>
      </c>
      <c r="G137" s="86">
        <v>2458.46</v>
      </c>
      <c r="H137" s="86">
        <v>2458.46</v>
      </c>
      <c r="I137" s="86">
        <v>2458.46</v>
      </c>
      <c r="J137" s="86">
        <v>2458.46</v>
      </c>
      <c r="K137" s="86">
        <v>2458.46</v>
      </c>
      <c r="L137" s="86">
        <v>2458.46</v>
      </c>
      <c r="M137" s="86">
        <v>2458.46</v>
      </c>
      <c r="N137" s="86">
        <v>2458.46</v>
      </c>
      <c r="O137" s="86">
        <v>2458.46</v>
      </c>
      <c r="P137" s="83">
        <f t="shared" si="1"/>
        <v>29501.519999999993</v>
      </c>
    </row>
    <row r="138" spans="1:16" ht="14.25">
      <c r="A138" s="78"/>
      <c r="B138" s="95" t="s">
        <v>665</v>
      </c>
      <c r="C138" s="84" t="s">
        <v>183</v>
      </c>
      <c r="D138" s="86">
        <v>1230.86</v>
      </c>
      <c r="E138" s="86">
        <v>1230.86</v>
      </c>
      <c r="F138" s="86">
        <v>1230.86</v>
      </c>
      <c r="G138" s="86">
        <v>1230.86</v>
      </c>
      <c r="H138" s="86">
        <v>1230.86</v>
      </c>
      <c r="I138" s="86">
        <v>1230.86</v>
      </c>
      <c r="J138" s="86">
        <v>1230.86</v>
      </c>
      <c r="K138" s="86">
        <v>1230.86</v>
      </c>
      <c r="L138" s="86">
        <v>1230.86</v>
      </c>
      <c r="M138" s="86">
        <v>1230.86</v>
      </c>
      <c r="N138" s="86">
        <v>1230.86</v>
      </c>
      <c r="O138" s="86">
        <v>1230.86</v>
      </c>
      <c r="P138" s="83">
        <f t="shared" si="1"/>
        <v>14770.320000000002</v>
      </c>
    </row>
    <row r="139" spans="1:16" ht="14.25">
      <c r="A139" s="78"/>
      <c r="B139" s="95" t="s">
        <v>666</v>
      </c>
      <c r="C139" s="84" t="s">
        <v>184</v>
      </c>
      <c r="D139" s="86">
        <v>1660.68</v>
      </c>
      <c r="E139" s="86">
        <v>1660.68</v>
      </c>
      <c r="F139" s="86">
        <v>1660.68</v>
      </c>
      <c r="G139" s="86">
        <v>1660.68</v>
      </c>
      <c r="H139" s="86">
        <v>1660.68</v>
      </c>
      <c r="I139" s="86">
        <v>1660.68</v>
      </c>
      <c r="J139" s="86">
        <v>1660.68</v>
      </c>
      <c r="K139" s="86">
        <v>1660.68</v>
      </c>
      <c r="L139" s="86">
        <v>1660.68</v>
      </c>
      <c r="M139" s="86">
        <v>1660.68</v>
      </c>
      <c r="N139" s="86">
        <v>1660.68</v>
      </c>
      <c r="O139" s="86">
        <v>1660.68</v>
      </c>
      <c r="P139" s="83">
        <f aca="true" t="shared" si="2" ref="P139:P148">SUM(D139:O139)</f>
        <v>19928.16</v>
      </c>
    </row>
    <row r="140" spans="1:16" ht="14.25">
      <c r="A140" s="78"/>
      <c r="B140" s="95" t="s">
        <v>667</v>
      </c>
      <c r="C140" s="84" t="s">
        <v>185</v>
      </c>
      <c r="D140" s="86">
        <v>1904.9</v>
      </c>
      <c r="E140" s="86">
        <v>1904.9</v>
      </c>
      <c r="F140" s="86">
        <v>1904.9</v>
      </c>
      <c r="G140" s="86">
        <v>1904.9</v>
      </c>
      <c r="H140" s="86">
        <v>1904.9</v>
      </c>
      <c r="I140" s="86">
        <v>1904.9</v>
      </c>
      <c r="J140" s="86">
        <v>1904.9</v>
      </c>
      <c r="K140" s="86">
        <v>1904.9</v>
      </c>
      <c r="L140" s="86">
        <v>1904.9</v>
      </c>
      <c r="M140" s="86">
        <v>1904.9</v>
      </c>
      <c r="N140" s="86">
        <v>1904.9</v>
      </c>
      <c r="O140" s="86">
        <v>1904.9</v>
      </c>
      <c r="P140" s="83">
        <f t="shared" si="2"/>
        <v>22858.800000000003</v>
      </c>
    </row>
    <row r="141" spans="1:16" ht="14.25">
      <c r="A141" s="78"/>
      <c r="B141" s="95" t="s">
        <v>668</v>
      </c>
      <c r="C141" s="84" t="s">
        <v>186</v>
      </c>
      <c r="D141" s="86">
        <v>2464.97</v>
      </c>
      <c r="E141" s="86">
        <v>2464.97</v>
      </c>
      <c r="F141" s="86">
        <v>2464.97</v>
      </c>
      <c r="G141" s="86">
        <v>2464.97</v>
      </c>
      <c r="H141" s="86">
        <v>2464.97</v>
      </c>
      <c r="I141" s="86">
        <v>2464.97</v>
      </c>
      <c r="J141" s="86">
        <v>2464.97</v>
      </c>
      <c r="K141" s="86">
        <v>2464.97</v>
      </c>
      <c r="L141" s="86">
        <v>2464.97</v>
      </c>
      <c r="M141" s="86">
        <v>2464.97</v>
      </c>
      <c r="N141" s="86">
        <v>2464.97</v>
      </c>
      <c r="O141" s="86">
        <v>2464.97</v>
      </c>
      <c r="P141" s="83">
        <f t="shared" si="2"/>
        <v>29579.640000000003</v>
      </c>
    </row>
    <row r="142" spans="1:16" ht="14.25">
      <c r="A142" s="78"/>
      <c r="B142" s="95" t="s">
        <v>669</v>
      </c>
      <c r="C142" s="84" t="s">
        <v>187</v>
      </c>
      <c r="D142" s="86">
        <v>1237.37</v>
      </c>
      <c r="E142" s="86">
        <v>1237.37</v>
      </c>
      <c r="F142" s="86">
        <v>1237.37</v>
      </c>
      <c r="G142" s="86">
        <v>1237.37</v>
      </c>
      <c r="H142" s="86">
        <v>1237.37</v>
      </c>
      <c r="I142" s="86">
        <v>1237.37</v>
      </c>
      <c r="J142" s="86">
        <v>1237.37</v>
      </c>
      <c r="K142" s="86">
        <v>1237.37</v>
      </c>
      <c r="L142" s="86">
        <v>1237.37</v>
      </c>
      <c r="M142" s="86">
        <v>1237.37</v>
      </c>
      <c r="N142" s="86">
        <v>1237.37</v>
      </c>
      <c r="O142" s="86">
        <v>1237.37</v>
      </c>
      <c r="P142" s="83">
        <f t="shared" si="2"/>
        <v>14848.439999999995</v>
      </c>
    </row>
    <row r="143" spans="1:16" ht="14.25">
      <c r="A143" s="78"/>
      <c r="B143" s="95" t="s">
        <v>670</v>
      </c>
      <c r="C143" s="84" t="s">
        <v>188</v>
      </c>
      <c r="D143" s="86">
        <v>1663.93</v>
      </c>
      <c r="E143" s="86">
        <v>1663.93</v>
      </c>
      <c r="F143" s="86">
        <v>1663.93</v>
      </c>
      <c r="G143" s="86">
        <v>1663.93</v>
      </c>
      <c r="H143" s="86">
        <v>1663.93</v>
      </c>
      <c r="I143" s="86">
        <v>1663.93</v>
      </c>
      <c r="J143" s="86">
        <v>1663.93</v>
      </c>
      <c r="K143" s="86">
        <v>1663.93</v>
      </c>
      <c r="L143" s="86">
        <v>1663.93</v>
      </c>
      <c r="M143" s="86">
        <v>1663.93</v>
      </c>
      <c r="N143" s="86">
        <v>1663.93</v>
      </c>
      <c r="O143" s="86">
        <v>1663.93</v>
      </c>
      <c r="P143" s="83">
        <f t="shared" si="2"/>
        <v>19967.16</v>
      </c>
    </row>
    <row r="144" spans="1:16" ht="14.25">
      <c r="A144" s="78"/>
      <c r="B144" s="95" t="s">
        <v>671</v>
      </c>
      <c r="C144" s="84" t="s">
        <v>394</v>
      </c>
      <c r="D144" s="86">
        <v>2396.59</v>
      </c>
      <c r="E144" s="86">
        <v>2396.59</v>
      </c>
      <c r="F144" s="86">
        <v>2396.59</v>
      </c>
      <c r="G144" s="86">
        <v>2396.59</v>
      </c>
      <c r="H144" s="86">
        <v>2396.59</v>
      </c>
      <c r="I144" s="86">
        <v>2396.59</v>
      </c>
      <c r="J144" s="86">
        <v>2396.59</v>
      </c>
      <c r="K144" s="86">
        <v>2396.59</v>
      </c>
      <c r="L144" s="86">
        <v>2396.59</v>
      </c>
      <c r="M144" s="86">
        <v>2396.59</v>
      </c>
      <c r="N144" s="86">
        <v>2396.59</v>
      </c>
      <c r="O144" s="86">
        <v>2396.59</v>
      </c>
      <c r="P144" s="83">
        <f t="shared" si="2"/>
        <v>28759.08</v>
      </c>
    </row>
    <row r="145" spans="1:16" ht="14.25">
      <c r="A145" s="78"/>
      <c r="B145" s="95" t="s">
        <v>672</v>
      </c>
      <c r="C145" s="84" t="s">
        <v>395</v>
      </c>
      <c r="D145" s="86">
        <v>1940.71</v>
      </c>
      <c r="E145" s="86">
        <v>1940.71</v>
      </c>
      <c r="F145" s="86">
        <v>1940.71</v>
      </c>
      <c r="G145" s="86">
        <v>1940.71</v>
      </c>
      <c r="H145" s="86">
        <v>1940.71</v>
      </c>
      <c r="I145" s="86">
        <v>1940.71</v>
      </c>
      <c r="J145" s="86">
        <v>1940.71</v>
      </c>
      <c r="K145" s="86">
        <v>1940.71</v>
      </c>
      <c r="L145" s="86">
        <v>1940.71</v>
      </c>
      <c r="M145" s="86">
        <v>1940.71</v>
      </c>
      <c r="N145" s="86">
        <v>1940.71</v>
      </c>
      <c r="O145" s="86">
        <v>1940.71</v>
      </c>
      <c r="P145" s="83">
        <f t="shared" si="2"/>
        <v>23288.519999999993</v>
      </c>
    </row>
    <row r="146" spans="1:16" ht="14.25">
      <c r="A146" s="78"/>
      <c r="B146" s="95" t="s">
        <v>673</v>
      </c>
      <c r="C146" s="84" t="s">
        <v>396</v>
      </c>
      <c r="D146" s="86">
        <v>2087.24</v>
      </c>
      <c r="E146" s="86">
        <v>2087.24</v>
      </c>
      <c r="F146" s="86">
        <v>2087.24</v>
      </c>
      <c r="G146" s="86">
        <v>2087.24</v>
      </c>
      <c r="H146" s="86">
        <v>2087.24</v>
      </c>
      <c r="I146" s="86">
        <v>2087.24</v>
      </c>
      <c r="J146" s="86">
        <v>2087.24</v>
      </c>
      <c r="K146" s="86">
        <v>2087.24</v>
      </c>
      <c r="L146" s="86">
        <v>2087.24</v>
      </c>
      <c r="M146" s="86">
        <v>2087.24</v>
      </c>
      <c r="N146" s="86">
        <v>2087.24</v>
      </c>
      <c r="O146" s="86">
        <v>2087.24</v>
      </c>
      <c r="P146" s="83">
        <f t="shared" si="2"/>
        <v>25046.87999999999</v>
      </c>
    </row>
    <row r="147" spans="1:16" ht="14.25">
      <c r="A147" s="78"/>
      <c r="B147" s="95" t="s">
        <v>674</v>
      </c>
      <c r="C147" s="84" t="s">
        <v>397</v>
      </c>
      <c r="D147" s="86">
        <v>3770.72</v>
      </c>
      <c r="E147" s="86">
        <v>3770.72</v>
      </c>
      <c r="F147" s="86">
        <v>3770.72</v>
      </c>
      <c r="G147" s="86">
        <v>3770.72</v>
      </c>
      <c r="H147" s="86">
        <v>3770.72</v>
      </c>
      <c r="I147" s="86">
        <v>3770.72</v>
      </c>
      <c r="J147" s="86">
        <v>3770.72</v>
      </c>
      <c r="K147" s="86">
        <v>3770.72</v>
      </c>
      <c r="L147" s="86">
        <v>3770.72</v>
      </c>
      <c r="M147" s="86">
        <v>3770.72</v>
      </c>
      <c r="N147" s="86">
        <v>3770.72</v>
      </c>
      <c r="O147" s="86">
        <v>3770.72</v>
      </c>
      <c r="P147" s="83">
        <f t="shared" si="2"/>
        <v>45248.64000000001</v>
      </c>
    </row>
    <row r="148" spans="1:16" ht="14.25">
      <c r="A148" s="78"/>
      <c r="B148" s="94" t="s">
        <v>221</v>
      </c>
      <c r="C148" s="81"/>
      <c r="D148" s="83">
        <v>242683.76</v>
      </c>
      <c r="E148" s="83">
        <v>242683.76</v>
      </c>
      <c r="F148" s="83">
        <v>242683.76</v>
      </c>
      <c r="G148" s="83">
        <v>242683.76</v>
      </c>
      <c r="H148" s="83">
        <v>242683.76</v>
      </c>
      <c r="I148" s="83">
        <v>242683.76</v>
      </c>
      <c r="J148" s="83">
        <v>242683.76</v>
      </c>
      <c r="K148" s="83">
        <v>242683.76</v>
      </c>
      <c r="L148" s="83">
        <v>242683.76</v>
      </c>
      <c r="M148" s="83">
        <v>242683.76</v>
      </c>
      <c r="N148" s="83">
        <v>242683.76</v>
      </c>
      <c r="O148" s="83">
        <v>242683.76</v>
      </c>
      <c r="P148" s="83">
        <f t="shared" si="2"/>
        <v>2912205.119999999</v>
      </c>
    </row>
  </sheetData>
  <sheetProtection/>
  <autoFilter ref="A12:BY148"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140"/>
  <sheetViews>
    <sheetView zoomScalePageLayoutView="0" workbookViewId="0" topLeftCell="A1">
      <selection activeCell="B6" sqref="B6"/>
    </sheetView>
  </sheetViews>
  <sheetFormatPr defaultColWidth="9.140625" defaultRowHeight="15"/>
  <sheetData>
    <row r="1" spans="1:10" ht="15">
      <c r="A1" s="97" t="s">
        <v>27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14.25" customHeight="1">
      <c r="A2" s="107" t="s">
        <v>675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ht="14.25">
      <c r="A3" s="98"/>
      <c r="B3" s="98"/>
      <c r="C3" s="98"/>
      <c r="D3" s="98"/>
      <c r="E3" s="98"/>
      <c r="F3" s="98"/>
      <c r="G3" s="98"/>
      <c r="H3" s="98"/>
      <c r="I3" s="98"/>
      <c r="J3" s="98"/>
    </row>
    <row r="4" spans="1:10" ht="39">
      <c r="A4" s="99" t="s">
        <v>29</v>
      </c>
      <c r="B4" s="108" t="s">
        <v>30</v>
      </c>
      <c r="C4" s="98"/>
      <c r="D4" s="98"/>
      <c r="E4" s="98"/>
      <c r="F4" s="98"/>
      <c r="G4" s="98"/>
      <c r="H4" s="98"/>
      <c r="I4" s="98"/>
      <c r="J4" s="98"/>
    </row>
    <row r="5" spans="1:10" ht="14.25">
      <c r="A5" s="99" t="s">
        <v>31</v>
      </c>
      <c r="B5" s="109"/>
      <c r="C5" s="98"/>
      <c r="D5" s="98"/>
      <c r="E5" s="98"/>
      <c r="F5" s="98"/>
      <c r="G5" s="98"/>
      <c r="H5" s="98"/>
      <c r="I5" s="98"/>
      <c r="J5" s="98"/>
    </row>
    <row r="6" spans="1:10" ht="60.75">
      <c r="A6" s="100" t="s">
        <v>539</v>
      </c>
      <c r="B6" s="101">
        <v>7452.9</v>
      </c>
      <c r="C6" s="98"/>
      <c r="D6" s="98"/>
      <c r="E6" s="98"/>
      <c r="F6" s="98"/>
      <c r="G6" s="98"/>
      <c r="H6" s="98"/>
      <c r="I6" s="98"/>
      <c r="J6" s="98"/>
    </row>
    <row r="7" spans="1:10" ht="14.25">
      <c r="A7" s="102" t="s">
        <v>33</v>
      </c>
      <c r="B7" s="103">
        <v>74.3</v>
      </c>
      <c r="C7" s="98"/>
      <c r="D7" s="98"/>
      <c r="E7" s="98"/>
      <c r="F7" s="98"/>
      <c r="G7" s="98"/>
      <c r="H7" s="98"/>
      <c r="I7" s="98"/>
      <c r="J7" s="98"/>
    </row>
    <row r="8" spans="1:10" ht="14.25">
      <c r="A8" s="102" t="s">
        <v>34</v>
      </c>
      <c r="B8" s="103">
        <v>37.5</v>
      </c>
      <c r="C8" s="98"/>
      <c r="D8" s="98"/>
      <c r="E8" s="98"/>
      <c r="F8" s="98"/>
      <c r="G8" s="98"/>
      <c r="H8" s="98"/>
      <c r="I8" s="98"/>
      <c r="J8" s="98"/>
    </row>
    <row r="9" spans="1:10" ht="14.25">
      <c r="A9" s="102" t="s">
        <v>35</v>
      </c>
      <c r="B9" s="103">
        <v>58.7</v>
      </c>
      <c r="C9" s="98"/>
      <c r="D9" s="98"/>
      <c r="E9" s="98"/>
      <c r="F9" s="98"/>
      <c r="G9" s="98"/>
      <c r="H9" s="98"/>
      <c r="I9" s="98"/>
      <c r="J9" s="98"/>
    </row>
    <row r="10" spans="1:10" ht="14.25">
      <c r="A10" s="102" t="s">
        <v>36</v>
      </c>
      <c r="B10" s="103">
        <v>75.6</v>
      </c>
      <c r="C10" s="98"/>
      <c r="D10" s="98"/>
      <c r="E10" s="98"/>
      <c r="F10" s="98"/>
      <c r="G10" s="98"/>
      <c r="H10" s="98"/>
      <c r="I10" s="98"/>
      <c r="J10" s="98"/>
    </row>
    <row r="11" spans="1:10" ht="14.25">
      <c r="A11" s="102" t="s">
        <v>37</v>
      </c>
      <c r="B11" s="103">
        <v>37.9</v>
      </c>
      <c r="C11" s="98"/>
      <c r="D11" s="98"/>
      <c r="E11" s="98"/>
      <c r="F11" s="98"/>
      <c r="G11" s="98"/>
      <c r="H11" s="98"/>
      <c r="I11" s="98"/>
      <c r="J11" s="98"/>
    </row>
    <row r="12" spans="1:10" ht="14.25">
      <c r="A12" s="102" t="s">
        <v>38</v>
      </c>
      <c r="B12" s="103">
        <v>51</v>
      </c>
      <c r="C12" s="98"/>
      <c r="D12" s="98"/>
      <c r="E12" s="98"/>
      <c r="F12" s="98"/>
      <c r="G12" s="98"/>
      <c r="H12" s="98"/>
      <c r="I12" s="98"/>
      <c r="J12" s="98"/>
    </row>
    <row r="13" spans="1:10" ht="14.25">
      <c r="A13" s="102" t="s">
        <v>39</v>
      </c>
      <c r="B13" s="103">
        <v>58.8</v>
      </c>
      <c r="C13" s="98"/>
      <c r="D13" s="98"/>
      <c r="E13" s="98"/>
      <c r="F13" s="98"/>
      <c r="G13" s="98"/>
      <c r="H13" s="98"/>
      <c r="I13" s="98"/>
      <c r="J13" s="98"/>
    </row>
    <row r="14" spans="1:10" ht="14.25">
      <c r="A14" s="102" t="s">
        <v>40</v>
      </c>
      <c r="B14" s="103">
        <v>75.7</v>
      </c>
      <c r="C14" s="98"/>
      <c r="D14" s="98"/>
      <c r="E14" s="98"/>
      <c r="F14" s="98"/>
      <c r="G14" s="98"/>
      <c r="H14" s="98"/>
      <c r="I14" s="98"/>
      <c r="J14" s="98"/>
    </row>
    <row r="15" spans="1:10" ht="14.25">
      <c r="A15" s="102" t="s">
        <v>41</v>
      </c>
      <c r="B15" s="103">
        <v>37.9</v>
      </c>
      <c r="C15" s="98"/>
      <c r="D15" s="98"/>
      <c r="E15" s="98"/>
      <c r="F15" s="98"/>
      <c r="G15" s="98"/>
      <c r="H15" s="98"/>
      <c r="I15" s="98"/>
      <c r="J15" s="98"/>
    </row>
    <row r="16" spans="1:10" ht="14.25">
      <c r="A16" s="102" t="s">
        <v>42</v>
      </c>
      <c r="B16" s="103">
        <v>50.9</v>
      </c>
      <c r="C16" s="98"/>
      <c r="D16" s="98"/>
      <c r="E16" s="98"/>
      <c r="F16" s="98"/>
      <c r="G16" s="98"/>
      <c r="H16" s="98"/>
      <c r="I16" s="98"/>
      <c r="J16" s="98"/>
    </row>
    <row r="17" spans="1:10" ht="14.25">
      <c r="A17" s="102" t="s">
        <v>43</v>
      </c>
      <c r="B17" s="103">
        <v>59</v>
      </c>
      <c r="C17" s="98"/>
      <c r="D17" s="98"/>
      <c r="E17" s="98"/>
      <c r="F17" s="98"/>
      <c r="G17" s="98"/>
      <c r="H17" s="98"/>
      <c r="I17" s="98"/>
      <c r="J17" s="98"/>
    </row>
    <row r="18" spans="1:10" ht="14.25">
      <c r="A18" s="102" t="s">
        <v>44</v>
      </c>
      <c r="B18" s="103">
        <v>75.9</v>
      </c>
      <c r="C18" s="98"/>
      <c r="D18" s="98"/>
      <c r="E18" s="98"/>
      <c r="F18" s="98"/>
      <c r="G18" s="98"/>
      <c r="H18" s="98"/>
      <c r="I18" s="98"/>
      <c r="J18" s="98"/>
    </row>
    <row r="19" spans="1:10" ht="14.25">
      <c r="A19" s="102" t="s">
        <v>45</v>
      </c>
      <c r="B19" s="103">
        <v>50.6</v>
      </c>
      <c r="C19" s="98"/>
      <c r="D19" s="98"/>
      <c r="E19" s="98"/>
      <c r="F19" s="98"/>
      <c r="G19" s="98"/>
      <c r="H19" s="98"/>
      <c r="I19" s="98"/>
      <c r="J19" s="98"/>
    </row>
    <row r="20" spans="1:10" ht="14.25">
      <c r="A20" s="102" t="s">
        <v>46</v>
      </c>
      <c r="B20" s="103">
        <v>37.6</v>
      </c>
      <c r="C20" s="98"/>
      <c r="D20" s="98"/>
      <c r="E20" s="98"/>
      <c r="F20" s="98"/>
      <c r="G20" s="98"/>
      <c r="H20" s="98"/>
      <c r="I20" s="98"/>
      <c r="J20" s="98"/>
    </row>
    <row r="21" spans="1:10" ht="14.25">
      <c r="A21" s="102" t="s">
        <v>47</v>
      </c>
      <c r="B21" s="103">
        <v>51</v>
      </c>
      <c r="C21" s="98"/>
      <c r="D21" s="98"/>
      <c r="E21" s="98"/>
      <c r="F21" s="98"/>
      <c r="G21" s="98"/>
      <c r="H21" s="98"/>
      <c r="I21" s="98"/>
      <c r="J21" s="98"/>
    </row>
    <row r="22" spans="1:10" ht="14.25">
      <c r="A22" s="102" t="s">
        <v>48</v>
      </c>
      <c r="B22" s="103">
        <v>58.6</v>
      </c>
      <c r="C22" s="98"/>
      <c r="D22" s="98"/>
      <c r="E22" s="98"/>
      <c r="F22" s="98"/>
      <c r="G22" s="98"/>
      <c r="H22" s="98"/>
      <c r="I22" s="98"/>
      <c r="J22" s="98"/>
    </row>
    <row r="23" spans="1:10" ht="14.25">
      <c r="A23" s="102" t="s">
        <v>49</v>
      </c>
      <c r="B23" s="103">
        <v>75.7</v>
      </c>
      <c r="C23" s="98"/>
      <c r="D23" s="98"/>
      <c r="E23" s="98"/>
      <c r="F23" s="98"/>
      <c r="G23" s="98"/>
      <c r="H23" s="98"/>
      <c r="I23" s="98"/>
      <c r="J23" s="98"/>
    </row>
    <row r="24" spans="1:10" ht="14.25">
      <c r="A24" s="102" t="s">
        <v>50</v>
      </c>
      <c r="B24" s="103">
        <v>37.7</v>
      </c>
      <c r="C24" s="98"/>
      <c r="D24" s="98"/>
      <c r="E24" s="98"/>
      <c r="F24" s="98"/>
      <c r="G24" s="98"/>
      <c r="H24" s="98"/>
      <c r="I24" s="98"/>
      <c r="J24" s="98"/>
    </row>
    <row r="25" spans="1:10" ht="14.25">
      <c r="A25" s="102" t="s">
        <v>51</v>
      </c>
      <c r="B25" s="103">
        <v>51</v>
      </c>
      <c r="C25" s="98"/>
      <c r="D25" s="98"/>
      <c r="E25" s="98"/>
      <c r="F25" s="98"/>
      <c r="G25" s="98"/>
      <c r="H25" s="98"/>
      <c r="I25" s="98"/>
      <c r="J25" s="98"/>
    </row>
    <row r="26" spans="1:10" ht="14.25">
      <c r="A26" s="102" t="s">
        <v>52</v>
      </c>
      <c r="B26" s="103">
        <v>59.1</v>
      </c>
      <c r="C26" s="98"/>
      <c r="D26" s="98"/>
      <c r="E26" s="98"/>
      <c r="F26" s="98"/>
      <c r="G26" s="98"/>
      <c r="H26" s="98"/>
      <c r="I26" s="98"/>
      <c r="J26" s="98"/>
    </row>
    <row r="27" spans="1:10" ht="14.25">
      <c r="A27" s="102" t="s">
        <v>53</v>
      </c>
      <c r="B27" s="103">
        <v>75.7</v>
      </c>
      <c r="C27" s="98"/>
      <c r="D27" s="98"/>
      <c r="E27" s="98"/>
      <c r="F27" s="98"/>
      <c r="G27" s="98"/>
      <c r="H27" s="98"/>
      <c r="I27" s="98"/>
      <c r="J27" s="98"/>
    </row>
    <row r="28" spans="1:10" ht="14.25">
      <c r="A28" s="102" t="s">
        <v>54</v>
      </c>
      <c r="B28" s="103">
        <v>37.8</v>
      </c>
      <c r="C28" s="98"/>
      <c r="D28" s="98"/>
      <c r="E28" s="98"/>
      <c r="F28" s="98"/>
      <c r="G28" s="98"/>
      <c r="H28" s="98"/>
      <c r="I28" s="98"/>
      <c r="J28" s="98"/>
    </row>
    <row r="29" spans="1:10" ht="14.25">
      <c r="A29" s="102" t="s">
        <v>55</v>
      </c>
      <c r="B29" s="103">
        <v>51</v>
      </c>
      <c r="C29" s="98"/>
      <c r="D29" s="98"/>
      <c r="E29" s="98"/>
      <c r="F29" s="98"/>
      <c r="G29" s="98"/>
      <c r="H29" s="98"/>
      <c r="I29" s="98"/>
      <c r="J29" s="98"/>
    </row>
    <row r="30" spans="1:10" ht="14.25">
      <c r="A30" s="102" t="s">
        <v>56</v>
      </c>
      <c r="B30" s="103">
        <v>59.9</v>
      </c>
      <c r="C30" s="98"/>
      <c r="D30" s="98"/>
      <c r="E30" s="98"/>
      <c r="F30" s="98"/>
      <c r="G30" s="98"/>
      <c r="H30" s="98"/>
      <c r="I30" s="98"/>
      <c r="J30" s="98"/>
    </row>
    <row r="31" spans="1:10" ht="14.25">
      <c r="A31" s="102" t="s">
        <v>57</v>
      </c>
      <c r="B31" s="103">
        <v>58.7</v>
      </c>
      <c r="C31" s="98"/>
      <c r="D31" s="98"/>
      <c r="E31" s="98"/>
      <c r="F31" s="98"/>
      <c r="G31" s="98"/>
      <c r="H31" s="98"/>
      <c r="I31" s="98"/>
      <c r="J31" s="98"/>
    </row>
    <row r="32" spans="1:10" ht="14.25">
      <c r="A32" s="102" t="s">
        <v>58</v>
      </c>
      <c r="B32" s="103">
        <v>75.4</v>
      </c>
      <c r="C32" s="98"/>
      <c r="D32" s="98"/>
      <c r="E32" s="98"/>
      <c r="F32" s="98"/>
      <c r="G32" s="98"/>
      <c r="H32" s="98"/>
      <c r="I32" s="98"/>
      <c r="J32" s="98"/>
    </row>
    <row r="33" spans="1:10" ht="14.25">
      <c r="A33" s="102" t="s">
        <v>59</v>
      </c>
      <c r="B33" s="103">
        <v>37.9</v>
      </c>
      <c r="C33" s="98"/>
      <c r="D33" s="98"/>
      <c r="E33" s="98"/>
      <c r="F33" s="98"/>
      <c r="G33" s="98"/>
      <c r="H33" s="98"/>
      <c r="I33" s="98"/>
      <c r="J33" s="98"/>
    </row>
    <row r="34" spans="1:10" ht="14.25">
      <c r="A34" s="102" t="s">
        <v>60</v>
      </c>
      <c r="B34" s="103">
        <v>50.7</v>
      </c>
      <c r="C34" s="98"/>
      <c r="D34" s="98"/>
      <c r="E34" s="98"/>
      <c r="F34" s="98"/>
      <c r="G34" s="98"/>
      <c r="H34" s="98"/>
      <c r="I34" s="98"/>
      <c r="J34" s="98"/>
    </row>
    <row r="35" spans="1:10" ht="14.25">
      <c r="A35" s="102" t="s">
        <v>61</v>
      </c>
      <c r="B35" s="103">
        <v>59</v>
      </c>
      <c r="C35" s="98"/>
      <c r="D35" s="98"/>
      <c r="E35" s="98"/>
      <c r="F35" s="98"/>
      <c r="G35" s="98"/>
      <c r="H35" s="98"/>
      <c r="I35" s="98"/>
      <c r="J35" s="98"/>
    </row>
    <row r="36" spans="1:10" ht="14.25">
      <c r="A36" s="102" t="s">
        <v>62</v>
      </c>
      <c r="B36" s="103">
        <v>75.8</v>
      </c>
      <c r="C36" s="98"/>
      <c r="D36" s="98"/>
      <c r="E36" s="98"/>
      <c r="F36" s="98"/>
      <c r="G36" s="98"/>
      <c r="H36" s="98"/>
      <c r="I36" s="98"/>
      <c r="J36" s="98"/>
    </row>
    <row r="37" spans="1:10" ht="14.25">
      <c r="A37" s="102" t="s">
        <v>63</v>
      </c>
      <c r="B37" s="103">
        <v>37.8</v>
      </c>
      <c r="C37" s="98"/>
      <c r="D37" s="98"/>
      <c r="E37" s="98"/>
      <c r="F37" s="98"/>
      <c r="G37" s="98"/>
      <c r="H37" s="98"/>
      <c r="I37" s="98"/>
      <c r="J37" s="98"/>
    </row>
    <row r="38" spans="1:10" ht="14.25">
      <c r="A38" s="102" t="s">
        <v>64</v>
      </c>
      <c r="B38" s="103">
        <v>51</v>
      </c>
      <c r="C38" s="98"/>
      <c r="D38" s="98"/>
      <c r="E38" s="98"/>
      <c r="F38" s="98"/>
      <c r="G38" s="98"/>
      <c r="H38" s="98"/>
      <c r="I38" s="98"/>
      <c r="J38" s="98"/>
    </row>
    <row r="39" spans="1:10" ht="14.25">
      <c r="A39" s="102" t="s">
        <v>65</v>
      </c>
      <c r="B39" s="103">
        <v>58.6</v>
      </c>
      <c r="C39" s="98"/>
      <c r="D39" s="98"/>
      <c r="E39" s="98"/>
      <c r="F39" s="98"/>
      <c r="G39" s="98"/>
      <c r="H39" s="98"/>
      <c r="I39" s="98"/>
      <c r="J39" s="98"/>
    </row>
    <row r="40" spans="1:10" ht="14.25">
      <c r="A40" s="102" t="s">
        <v>67</v>
      </c>
      <c r="B40" s="103">
        <v>74.4</v>
      </c>
      <c r="C40" s="98"/>
      <c r="D40" s="98"/>
      <c r="E40" s="98"/>
      <c r="F40" s="98"/>
      <c r="G40" s="98"/>
      <c r="H40" s="98"/>
      <c r="I40" s="98"/>
      <c r="J40" s="98"/>
    </row>
    <row r="41" spans="1:10" ht="14.25">
      <c r="A41" s="102" t="s">
        <v>78</v>
      </c>
      <c r="B41" s="103">
        <v>37.2</v>
      </c>
      <c r="C41" s="98"/>
      <c r="D41" s="98"/>
      <c r="E41" s="98"/>
      <c r="F41" s="98"/>
      <c r="G41" s="98"/>
      <c r="H41" s="98"/>
      <c r="I41" s="98"/>
      <c r="J41" s="98"/>
    </row>
    <row r="42" spans="1:10" ht="14.25">
      <c r="A42" s="102" t="s">
        <v>89</v>
      </c>
      <c r="B42" s="103">
        <v>50.6</v>
      </c>
      <c r="C42" s="98"/>
      <c r="D42" s="98"/>
      <c r="E42" s="98"/>
      <c r="F42" s="98"/>
      <c r="G42" s="98"/>
      <c r="H42" s="98"/>
      <c r="I42" s="98"/>
      <c r="J42" s="98"/>
    </row>
    <row r="43" spans="1:10" ht="14.25">
      <c r="A43" s="102" t="s">
        <v>97</v>
      </c>
      <c r="B43" s="103">
        <v>59.7</v>
      </c>
      <c r="C43" s="98"/>
      <c r="D43" s="98"/>
      <c r="E43" s="98"/>
      <c r="F43" s="98"/>
      <c r="G43" s="98"/>
      <c r="H43" s="98"/>
      <c r="I43" s="98"/>
      <c r="J43" s="98"/>
    </row>
    <row r="44" spans="1:10" ht="14.25">
      <c r="A44" s="102" t="s">
        <v>98</v>
      </c>
      <c r="B44" s="103">
        <v>74.4</v>
      </c>
      <c r="C44" s="98"/>
      <c r="D44" s="98"/>
      <c r="E44" s="98"/>
      <c r="F44" s="98"/>
      <c r="G44" s="98"/>
      <c r="H44" s="98"/>
      <c r="I44" s="98"/>
      <c r="J44" s="98"/>
    </row>
    <row r="45" spans="1:10" ht="14.25">
      <c r="A45" s="102" t="s">
        <v>99</v>
      </c>
      <c r="B45" s="103">
        <v>37.4</v>
      </c>
      <c r="C45" s="98"/>
      <c r="D45" s="98"/>
      <c r="E45" s="98"/>
      <c r="F45" s="98"/>
      <c r="G45" s="98"/>
      <c r="H45" s="98"/>
      <c r="I45" s="98"/>
      <c r="J45" s="98"/>
    </row>
    <row r="46" spans="1:10" ht="14.25">
      <c r="A46" s="102" t="s">
        <v>100</v>
      </c>
      <c r="B46" s="103">
        <v>50.7</v>
      </c>
      <c r="C46" s="98"/>
      <c r="D46" s="98"/>
      <c r="E46" s="98"/>
      <c r="F46" s="98"/>
      <c r="G46" s="98"/>
      <c r="H46" s="98"/>
      <c r="I46" s="98"/>
      <c r="J46" s="98"/>
    </row>
    <row r="47" spans="1:10" ht="14.25">
      <c r="A47" s="102" t="s">
        <v>101</v>
      </c>
      <c r="B47" s="103">
        <v>37.3</v>
      </c>
      <c r="C47" s="98"/>
      <c r="D47" s="98"/>
      <c r="E47" s="98"/>
      <c r="F47" s="98"/>
      <c r="G47" s="98"/>
      <c r="H47" s="98"/>
      <c r="I47" s="98"/>
      <c r="J47" s="98"/>
    </row>
    <row r="48" spans="1:10" ht="14.25">
      <c r="A48" s="102" t="s">
        <v>102</v>
      </c>
      <c r="B48" s="103">
        <v>59.8</v>
      </c>
      <c r="C48" s="98"/>
      <c r="D48" s="98"/>
      <c r="E48" s="98"/>
      <c r="F48" s="98"/>
      <c r="G48" s="98"/>
      <c r="H48" s="98"/>
      <c r="I48" s="98"/>
      <c r="J48" s="98"/>
    </row>
    <row r="49" spans="1:10" ht="14.25">
      <c r="A49" s="102" t="s">
        <v>103</v>
      </c>
      <c r="B49" s="103">
        <v>74.5</v>
      </c>
      <c r="C49" s="98"/>
      <c r="D49" s="98"/>
      <c r="E49" s="98"/>
      <c r="F49" s="98"/>
      <c r="G49" s="98"/>
      <c r="H49" s="98"/>
      <c r="I49" s="98"/>
      <c r="J49" s="98"/>
    </row>
    <row r="50" spans="1:10" ht="14.25">
      <c r="A50" s="102" t="s">
        <v>104</v>
      </c>
      <c r="B50" s="103">
        <v>37.6</v>
      </c>
      <c r="C50" s="98"/>
      <c r="D50" s="98"/>
      <c r="E50" s="98"/>
      <c r="F50" s="98"/>
      <c r="G50" s="98"/>
      <c r="H50" s="98"/>
      <c r="I50" s="98"/>
      <c r="J50" s="98"/>
    </row>
    <row r="51" spans="1:10" ht="14.25">
      <c r="A51" s="102" t="s">
        <v>105</v>
      </c>
      <c r="B51" s="103">
        <v>51</v>
      </c>
      <c r="C51" s="98"/>
      <c r="D51" s="98"/>
      <c r="E51" s="98"/>
      <c r="F51" s="98"/>
      <c r="G51" s="98"/>
      <c r="H51" s="98"/>
      <c r="I51" s="98"/>
      <c r="J51" s="98"/>
    </row>
    <row r="52" spans="1:10" ht="14.25">
      <c r="A52" s="102" t="s">
        <v>106</v>
      </c>
      <c r="B52" s="103">
        <v>59.9</v>
      </c>
      <c r="C52" s="98"/>
      <c r="D52" s="98"/>
      <c r="E52" s="98"/>
      <c r="F52" s="98"/>
      <c r="G52" s="98"/>
      <c r="H52" s="98"/>
      <c r="I52" s="98"/>
      <c r="J52" s="98"/>
    </row>
    <row r="53" spans="1:10" ht="14.25">
      <c r="A53" s="102" t="s">
        <v>107</v>
      </c>
      <c r="B53" s="103">
        <v>74.1</v>
      </c>
      <c r="C53" s="98"/>
      <c r="D53" s="98"/>
      <c r="E53" s="98"/>
      <c r="F53" s="98"/>
      <c r="G53" s="98"/>
      <c r="H53" s="98"/>
      <c r="I53" s="98"/>
      <c r="J53" s="98"/>
    </row>
    <row r="54" spans="1:10" ht="14.25">
      <c r="A54" s="102" t="s">
        <v>108</v>
      </c>
      <c r="B54" s="103">
        <v>37.4</v>
      </c>
      <c r="C54" s="98"/>
      <c r="D54" s="98"/>
      <c r="E54" s="98"/>
      <c r="F54" s="98"/>
      <c r="G54" s="98"/>
      <c r="H54" s="98"/>
      <c r="I54" s="98"/>
      <c r="J54" s="98"/>
    </row>
    <row r="55" spans="1:10" ht="14.25">
      <c r="A55" s="102" t="s">
        <v>109</v>
      </c>
      <c r="B55" s="103">
        <v>50.8</v>
      </c>
      <c r="C55" s="98"/>
      <c r="D55" s="98"/>
      <c r="E55" s="98"/>
      <c r="F55" s="98"/>
      <c r="G55" s="98"/>
      <c r="H55" s="98"/>
      <c r="I55" s="98"/>
      <c r="J55" s="98"/>
    </row>
    <row r="56" spans="1:10" ht="14.25">
      <c r="A56" s="102" t="s">
        <v>110</v>
      </c>
      <c r="B56" s="103">
        <v>59.8</v>
      </c>
      <c r="C56" s="98"/>
      <c r="D56" s="98"/>
      <c r="E56" s="98"/>
      <c r="F56" s="98"/>
      <c r="G56" s="98"/>
      <c r="H56" s="98"/>
      <c r="I56" s="98"/>
      <c r="J56" s="98"/>
    </row>
    <row r="57" spans="1:10" ht="14.25">
      <c r="A57" s="102" t="s">
        <v>111</v>
      </c>
      <c r="B57" s="103">
        <v>74</v>
      </c>
      <c r="C57" s="98"/>
      <c r="D57" s="98"/>
      <c r="E57" s="98"/>
      <c r="F57" s="98"/>
      <c r="G57" s="98"/>
      <c r="H57" s="98"/>
      <c r="I57" s="98"/>
      <c r="J57" s="98"/>
    </row>
    <row r="58" spans="1:10" ht="14.25">
      <c r="A58" s="102" t="s">
        <v>112</v>
      </c>
      <c r="B58" s="103">
        <v>50.7</v>
      </c>
      <c r="C58" s="98"/>
      <c r="D58" s="98"/>
      <c r="E58" s="98"/>
      <c r="F58" s="98"/>
      <c r="G58" s="98"/>
      <c r="H58" s="98"/>
      <c r="I58" s="98"/>
      <c r="J58" s="98"/>
    </row>
    <row r="59" spans="1:10" ht="14.25">
      <c r="A59" s="102" t="s">
        <v>113</v>
      </c>
      <c r="B59" s="103">
        <v>37.7</v>
      </c>
      <c r="C59" s="98"/>
      <c r="D59" s="98"/>
      <c r="E59" s="98"/>
      <c r="F59" s="98"/>
      <c r="G59" s="98"/>
      <c r="H59" s="98"/>
      <c r="I59" s="98"/>
      <c r="J59" s="98"/>
    </row>
    <row r="60" spans="1:10" ht="14.25">
      <c r="A60" s="102" t="s">
        <v>114</v>
      </c>
      <c r="B60" s="103">
        <v>51.1</v>
      </c>
      <c r="C60" s="98"/>
      <c r="D60" s="98"/>
      <c r="E60" s="98"/>
      <c r="F60" s="98"/>
      <c r="G60" s="98"/>
      <c r="H60" s="98"/>
      <c r="I60" s="98"/>
      <c r="J60" s="98"/>
    </row>
    <row r="61" spans="1:10" ht="14.25">
      <c r="A61" s="102" t="s">
        <v>115</v>
      </c>
      <c r="B61" s="103">
        <v>59.9</v>
      </c>
      <c r="C61" s="98"/>
      <c r="D61" s="98"/>
      <c r="E61" s="98"/>
      <c r="F61" s="98"/>
      <c r="G61" s="98"/>
      <c r="H61" s="98"/>
      <c r="I61" s="98"/>
      <c r="J61" s="98"/>
    </row>
    <row r="62" spans="1:10" ht="14.25">
      <c r="A62" s="102" t="s">
        <v>116</v>
      </c>
      <c r="B62" s="103">
        <v>74.7</v>
      </c>
      <c r="C62" s="98"/>
      <c r="D62" s="98"/>
      <c r="E62" s="98"/>
      <c r="F62" s="98"/>
      <c r="G62" s="98"/>
      <c r="H62" s="98"/>
      <c r="I62" s="98"/>
      <c r="J62" s="98"/>
    </row>
    <row r="63" spans="1:10" ht="14.25">
      <c r="A63" s="102" t="s">
        <v>117</v>
      </c>
      <c r="B63" s="103">
        <v>37.7</v>
      </c>
      <c r="C63" s="98"/>
      <c r="D63" s="98"/>
      <c r="E63" s="98"/>
      <c r="F63" s="98"/>
      <c r="G63" s="98"/>
      <c r="H63" s="98"/>
      <c r="I63" s="98"/>
      <c r="J63" s="98"/>
    </row>
    <row r="64" spans="1:10" ht="14.25">
      <c r="A64" s="102" t="s">
        <v>118</v>
      </c>
      <c r="B64" s="103">
        <v>51.3</v>
      </c>
      <c r="C64" s="98"/>
      <c r="D64" s="98"/>
      <c r="E64" s="98"/>
      <c r="F64" s="98"/>
      <c r="G64" s="98"/>
      <c r="H64" s="98"/>
      <c r="I64" s="98"/>
      <c r="J64" s="98"/>
    </row>
    <row r="65" spans="1:10" ht="14.25">
      <c r="A65" s="102" t="s">
        <v>119</v>
      </c>
      <c r="B65" s="103">
        <v>60</v>
      </c>
      <c r="C65" s="98"/>
      <c r="D65" s="98"/>
      <c r="E65" s="98"/>
      <c r="F65" s="98"/>
      <c r="G65" s="98"/>
      <c r="H65" s="98"/>
      <c r="I65" s="98"/>
      <c r="J65" s="98"/>
    </row>
    <row r="66" spans="1:10" ht="14.25">
      <c r="A66" s="102" t="s">
        <v>120</v>
      </c>
      <c r="B66" s="103">
        <v>74.8</v>
      </c>
      <c r="C66" s="98"/>
      <c r="D66" s="98"/>
      <c r="E66" s="98"/>
      <c r="F66" s="98"/>
      <c r="G66" s="98"/>
      <c r="H66" s="98"/>
      <c r="I66" s="98"/>
      <c r="J66" s="98"/>
    </row>
    <row r="67" spans="1:10" ht="14.25">
      <c r="A67" s="102" t="s">
        <v>121</v>
      </c>
      <c r="B67" s="103">
        <v>37.7</v>
      </c>
      <c r="C67" s="98"/>
      <c r="D67" s="98"/>
      <c r="E67" s="98"/>
      <c r="F67" s="98"/>
      <c r="G67" s="98"/>
      <c r="H67" s="98"/>
      <c r="I67" s="98"/>
      <c r="J67" s="98"/>
    </row>
    <row r="68" spans="1:10" ht="14.25">
      <c r="A68" s="102" t="s">
        <v>122</v>
      </c>
      <c r="B68" s="103">
        <v>51.1</v>
      </c>
      <c r="C68" s="98"/>
      <c r="D68" s="98"/>
      <c r="E68" s="98"/>
      <c r="F68" s="98"/>
      <c r="G68" s="98"/>
      <c r="H68" s="98"/>
      <c r="I68" s="98"/>
      <c r="J68" s="98"/>
    </row>
    <row r="69" spans="1:10" ht="14.25">
      <c r="A69" s="102" t="s">
        <v>123</v>
      </c>
      <c r="B69" s="103">
        <v>59.8</v>
      </c>
      <c r="C69" s="98"/>
      <c r="D69" s="98"/>
      <c r="E69" s="98"/>
      <c r="F69" s="98"/>
      <c r="G69" s="98"/>
      <c r="H69" s="98"/>
      <c r="I69" s="98"/>
      <c r="J69" s="98"/>
    </row>
    <row r="70" spans="1:10" ht="14.25">
      <c r="A70" s="102" t="s">
        <v>124</v>
      </c>
      <c r="B70" s="103">
        <v>59.7</v>
      </c>
      <c r="C70" s="98"/>
      <c r="D70" s="98"/>
      <c r="E70" s="98"/>
      <c r="F70" s="98"/>
      <c r="G70" s="98"/>
      <c r="H70" s="98"/>
      <c r="I70" s="98"/>
      <c r="J70" s="98"/>
    </row>
    <row r="71" spans="1:10" ht="14.25">
      <c r="A71" s="102" t="s">
        <v>125</v>
      </c>
      <c r="B71" s="103">
        <v>75</v>
      </c>
      <c r="C71" s="98"/>
      <c r="D71" s="98"/>
      <c r="E71" s="98"/>
      <c r="F71" s="98"/>
      <c r="G71" s="98"/>
      <c r="H71" s="98"/>
      <c r="I71" s="98"/>
      <c r="J71" s="98"/>
    </row>
    <row r="72" spans="1:10" ht="14.25">
      <c r="A72" s="102" t="s">
        <v>126</v>
      </c>
      <c r="B72" s="103">
        <v>38</v>
      </c>
      <c r="C72" s="98"/>
      <c r="D72" s="98"/>
      <c r="E72" s="98"/>
      <c r="F72" s="98"/>
      <c r="G72" s="98"/>
      <c r="H72" s="98"/>
      <c r="I72" s="98"/>
      <c r="J72" s="98"/>
    </row>
    <row r="73" spans="1:10" ht="14.25">
      <c r="A73" s="102" t="s">
        <v>127</v>
      </c>
      <c r="B73" s="103">
        <v>50.8</v>
      </c>
      <c r="C73" s="98"/>
      <c r="D73" s="98"/>
      <c r="E73" s="98"/>
      <c r="F73" s="98"/>
      <c r="G73" s="98"/>
      <c r="H73" s="98"/>
      <c r="I73" s="98"/>
      <c r="J73" s="98"/>
    </row>
    <row r="74" spans="1:10" ht="14.25">
      <c r="A74" s="102" t="s">
        <v>128</v>
      </c>
      <c r="B74" s="103">
        <v>60.1</v>
      </c>
      <c r="C74" s="98"/>
      <c r="D74" s="98"/>
      <c r="E74" s="98"/>
      <c r="F74" s="98"/>
      <c r="G74" s="98"/>
      <c r="H74" s="98"/>
      <c r="I74" s="98"/>
      <c r="J74" s="98"/>
    </row>
    <row r="75" spans="1:10" ht="14.25">
      <c r="A75" s="102" t="s">
        <v>129</v>
      </c>
      <c r="B75" s="103">
        <v>75</v>
      </c>
      <c r="C75" s="98"/>
      <c r="D75" s="98"/>
      <c r="E75" s="98"/>
      <c r="F75" s="98"/>
      <c r="G75" s="98"/>
      <c r="H75" s="98"/>
      <c r="I75" s="98"/>
      <c r="J75" s="98"/>
    </row>
    <row r="76" spans="1:10" ht="14.25">
      <c r="A76" s="102" t="s">
        <v>130</v>
      </c>
      <c r="B76" s="103">
        <v>37.9</v>
      </c>
      <c r="C76" s="98"/>
      <c r="D76" s="98"/>
      <c r="E76" s="98"/>
      <c r="F76" s="98"/>
      <c r="G76" s="98"/>
      <c r="H76" s="98"/>
      <c r="I76" s="98"/>
      <c r="J76" s="98"/>
    </row>
    <row r="77" spans="1:10" ht="14.25">
      <c r="A77" s="102" t="s">
        <v>131</v>
      </c>
      <c r="B77" s="103">
        <v>51.4</v>
      </c>
      <c r="C77" s="98"/>
      <c r="D77" s="98"/>
      <c r="E77" s="98"/>
      <c r="F77" s="98"/>
      <c r="G77" s="98"/>
      <c r="H77" s="98"/>
      <c r="I77" s="98"/>
      <c r="J77" s="98"/>
    </row>
    <row r="78" spans="1:10" ht="14.25">
      <c r="A78" s="102" t="s">
        <v>132</v>
      </c>
      <c r="B78" s="103">
        <v>60.4</v>
      </c>
      <c r="C78" s="98"/>
      <c r="D78" s="98"/>
      <c r="E78" s="98"/>
      <c r="F78" s="98"/>
      <c r="G78" s="98"/>
      <c r="H78" s="98"/>
      <c r="I78" s="98"/>
      <c r="J78" s="98"/>
    </row>
    <row r="79" spans="1:10" ht="14.25">
      <c r="A79" s="102" t="s">
        <v>133</v>
      </c>
      <c r="B79" s="103">
        <v>74.7</v>
      </c>
      <c r="C79" s="98"/>
      <c r="D79" s="98"/>
      <c r="E79" s="98"/>
      <c r="F79" s="98"/>
      <c r="G79" s="98"/>
      <c r="H79" s="98"/>
      <c r="I79" s="98"/>
      <c r="J79" s="98"/>
    </row>
    <row r="80" spans="1:10" ht="14.25">
      <c r="A80" s="102" t="s">
        <v>134</v>
      </c>
      <c r="B80" s="103">
        <v>74.2</v>
      </c>
      <c r="C80" s="98"/>
      <c r="D80" s="98"/>
      <c r="E80" s="98"/>
      <c r="F80" s="98"/>
      <c r="G80" s="98"/>
      <c r="H80" s="98"/>
      <c r="I80" s="98"/>
      <c r="J80" s="98"/>
    </row>
    <row r="81" spans="1:10" ht="14.25">
      <c r="A81" s="102" t="s">
        <v>135</v>
      </c>
      <c r="B81" s="103">
        <v>37.7</v>
      </c>
      <c r="C81" s="98"/>
      <c r="D81" s="98"/>
      <c r="E81" s="98"/>
      <c r="F81" s="98"/>
      <c r="G81" s="98"/>
      <c r="H81" s="98"/>
      <c r="I81" s="98"/>
      <c r="J81" s="98"/>
    </row>
    <row r="82" spans="1:10" ht="14.25">
      <c r="A82" s="102" t="s">
        <v>136</v>
      </c>
      <c r="B82" s="103">
        <v>51.3</v>
      </c>
      <c r="C82" s="98"/>
      <c r="D82" s="98"/>
      <c r="E82" s="98"/>
      <c r="F82" s="98"/>
      <c r="G82" s="98"/>
      <c r="H82" s="98"/>
      <c r="I82" s="98"/>
      <c r="J82" s="98"/>
    </row>
    <row r="83" spans="1:10" ht="14.25">
      <c r="A83" s="102" t="s">
        <v>137</v>
      </c>
      <c r="B83" s="103">
        <v>60.3</v>
      </c>
      <c r="C83" s="98"/>
      <c r="D83" s="98"/>
      <c r="E83" s="98"/>
      <c r="F83" s="98"/>
      <c r="G83" s="98"/>
      <c r="H83" s="98"/>
      <c r="I83" s="98"/>
      <c r="J83" s="98"/>
    </row>
    <row r="84" spans="1:10" ht="14.25">
      <c r="A84" s="102" t="s">
        <v>138</v>
      </c>
      <c r="B84" s="103">
        <v>74.9</v>
      </c>
      <c r="C84" s="98"/>
      <c r="D84" s="98"/>
      <c r="E84" s="98"/>
      <c r="F84" s="98"/>
      <c r="G84" s="98"/>
      <c r="H84" s="98"/>
      <c r="I84" s="98"/>
      <c r="J84" s="98"/>
    </row>
    <row r="85" spans="1:10" ht="14.25">
      <c r="A85" s="102" t="s">
        <v>139</v>
      </c>
      <c r="B85" s="103">
        <v>37.8</v>
      </c>
      <c r="C85" s="98"/>
      <c r="D85" s="98"/>
      <c r="E85" s="98"/>
      <c r="F85" s="98"/>
      <c r="G85" s="98"/>
      <c r="H85" s="98"/>
      <c r="I85" s="98"/>
      <c r="J85" s="98"/>
    </row>
    <row r="86" spans="1:10" ht="14.25">
      <c r="A86" s="102" t="s">
        <v>140</v>
      </c>
      <c r="B86" s="103">
        <v>51.3</v>
      </c>
      <c r="C86" s="98"/>
      <c r="D86" s="98"/>
      <c r="E86" s="98"/>
      <c r="F86" s="98"/>
      <c r="G86" s="98"/>
      <c r="H86" s="98"/>
      <c r="I86" s="98"/>
      <c r="J86" s="98"/>
    </row>
    <row r="87" spans="1:10" ht="14.25">
      <c r="A87" s="102" t="s">
        <v>141</v>
      </c>
      <c r="B87" s="103">
        <v>60.2</v>
      </c>
      <c r="C87" s="98"/>
      <c r="D87" s="98"/>
      <c r="E87" s="98"/>
      <c r="F87" s="98"/>
      <c r="G87" s="98"/>
      <c r="H87" s="98"/>
      <c r="I87" s="98"/>
      <c r="J87" s="98"/>
    </row>
    <row r="88" spans="1:10" ht="14.25">
      <c r="A88" s="102" t="s">
        <v>142</v>
      </c>
      <c r="B88" s="103">
        <v>74.7</v>
      </c>
      <c r="C88" s="98"/>
      <c r="D88" s="98"/>
      <c r="E88" s="98"/>
      <c r="F88" s="98"/>
      <c r="G88" s="98"/>
      <c r="H88" s="98"/>
      <c r="I88" s="98"/>
      <c r="J88" s="98"/>
    </row>
    <row r="89" spans="1:10" ht="14.25">
      <c r="A89" s="102" t="s">
        <v>143</v>
      </c>
      <c r="B89" s="103">
        <v>38</v>
      </c>
      <c r="C89" s="98"/>
      <c r="D89" s="98"/>
      <c r="E89" s="98"/>
      <c r="F89" s="98"/>
      <c r="G89" s="98"/>
      <c r="H89" s="98"/>
      <c r="I89" s="98"/>
      <c r="J89" s="98"/>
    </row>
    <row r="90" spans="1:10" ht="14.25">
      <c r="A90" s="102" t="s">
        <v>144</v>
      </c>
      <c r="B90" s="103">
        <v>51.3</v>
      </c>
      <c r="C90" s="98"/>
      <c r="D90" s="98"/>
      <c r="E90" s="98"/>
      <c r="F90" s="98"/>
      <c r="G90" s="98"/>
      <c r="H90" s="98"/>
      <c r="I90" s="98"/>
      <c r="J90" s="98"/>
    </row>
    <row r="91" spans="1:10" ht="14.25">
      <c r="A91" s="102" t="s">
        <v>145</v>
      </c>
      <c r="B91" s="103">
        <v>37.4</v>
      </c>
      <c r="C91" s="98"/>
      <c r="D91" s="98"/>
      <c r="E91" s="98"/>
      <c r="F91" s="98"/>
      <c r="G91" s="98"/>
      <c r="H91" s="98"/>
      <c r="I91" s="98"/>
      <c r="J91" s="98"/>
    </row>
    <row r="92" spans="1:10" ht="14.25">
      <c r="A92" s="102" t="s">
        <v>146</v>
      </c>
      <c r="B92" s="103">
        <v>60.3</v>
      </c>
      <c r="C92" s="98"/>
      <c r="D92" s="98"/>
      <c r="E92" s="98"/>
      <c r="F92" s="98"/>
      <c r="G92" s="98"/>
      <c r="H92" s="98"/>
      <c r="I92" s="98"/>
      <c r="J92" s="98"/>
    </row>
    <row r="93" spans="1:10" ht="14.25">
      <c r="A93" s="102" t="s">
        <v>147</v>
      </c>
      <c r="B93" s="103">
        <v>74.8</v>
      </c>
      <c r="C93" s="98"/>
      <c r="D93" s="98"/>
      <c r="E93" s="98"/>
      <c r="F93" s="98"/>
      <c r="G93" s="98"/>
      <c r="H93" s="98"/>
      <c r="I93" s="98"/>
      <c r="J93" s="98"/>
    </row>
    <row r="94" spans="1:10" ht="14.25">
      <c r="A94" s="102" t="s">
        <v>148</v>
      </c>
      <c r="B94" s="103">
        <v>37.9</v>
      </c>
      <c r="C94" s="98"/>
      <c r="D94" s="98"/>
      <c r="E94" s="98"/>
      <c r="F94" s="98"/>
      <c r="G94" s="98"/>
      <c r="H94" s="98"/>
      <c r="I94" s="98"/>
      <c r="J94" s="98"/>
    </row>
    <row r="95" spans="1:10" ht="14.25">
      <c r="A95" s="102" t="s">
        <v>149</v>
      </c>
      <c r="B95" s="103">
        <v>51.4</v>
      </c>
      <c r="C95" s="98"/>
      <c r="D95" s="98"/>
      <c r="E95" s="98"/>
      <c r="F95" s="98"/>
      <c r="G95" s="98"/>
      <c r="H95" s="98"/>
      <c r="I95" s="98"/>
      <c r="J95" s="98"/>
    </row>
    <row r="96" spans="1:10" ht="14.25">
      <c r="A96" s="102" t="s">
        <v>150</v>
      </c>
      <c r="B96" s="103">
        <v>60.2</v>
      </c>
      <c r="C96" s="98"/>
      <c r="D96" s="98"/>
      <c r="E96" s="98"/>
      <c r="F96" s="98"/>
      <c r="G96" s="98"/>
      <c r="H96" s="98"/>
      <c r="I96" s="98"/>
      <c r="J96" s="98"/>
    </row>
    <row r="97" spans="1:10" ht="14.25">
      <c r="A97" s="102" t="s">
        <v>151</v>
      </c>
      <c r="B97" s="103">
        <v>75.6</v>
      </c>
      <c r="C97" s="98"/>
      <c r="D97" s="98"/>
      <c r="E97" s="98"/>
      <c r="F97" s="98"/>
      <c r="G97" s="98"/>
      <c r="H97" s="98"/>
      <c r="I97" s="98"/>
      <c r="J97" s="98"/>
    </row>
    <row r="98" spans="1:10" ht="14.25">
      <c r="A98" s="102" t="s">
        <v>152</v>
      </c>
      <c r="B98" s="103">
        <v>37.5</v>
      </c>
      <c r="C98" s="98"/>
      <c r="D98" s="98"/>
      <c r="E98" s="98"/>
      <c r="F98" s="98"/>
      <c r="G98" s="98"/>
      <c r="H98" s="98"/>
      <c r="I98" s="98"/>
      <c r="J98" s="98"/>
    </row>
    <row r="99" spans="1:10" ht="14.25">
      <c r="A99" s="102" t="s">
        <v>153</v>
      </c>
      <c r="B99" s="103">
        <v>50.8</v>
      </c>
      <c r="C99" s="98"/>
      <c r="D99" s="98"/>
      <c r="E99" s="98"/>
      <c r="F99" s="98"/>
      <c r="G99" s="98"/>
      <c r="H99" s="98"/>
      <c r="I99" s="98"/>
      <c r="J99" s="98"/>
    </row>
    <row r="100" spans="1:10" ht="14.25">
      <c r="A100" s="102" t="s">
        <v>154</v>
      </c>
      <c r="B100" s="103">
        <v>58.7</v>
      </c>
      <c r="C100" s="98"/>
      <c r="D100" s="98"/>
      <c r="E100" s="98"/>
      <c r="F100" s="98"/>
      <c r="G100" s="98"/>
      <c r="H100" s="98"/>
      <c r="I100" s="98"/>
      <c r="J100" s="98"/>
    </row>
    <row r="101" spans="1:10" ht="14.25">
      <c r="A101" s="102" t="s">
        <v>155</v>
      </c>
      <c r="B101" s="103">
        <v>75.5</v>
      </c>
      <c r="C101" s="98"/>
      <c r="D101" s="98"/>
      <c r="E101" s="98"/>
      <c r="F101" s="98"/>
      <c r="G101" s="98"/>
      <c r="H101" s="98"/>
      <c r="I101" s="98"/>
      <c r="J101" s="98"/>
    </row>
    <row r="102" spans="1:10" ht="14.25">
      <c r="A102" s="102" t="s">
        <v>156</v>
      </c>
      <c r="B102" s="103">
        <v>50.7</v>
      </c>
      <c r="C102" s="98"/>
      <c r="D102" s="98"/>
      <c r="E102" s="98"/>
      <c r="F102" s="98"/>
      <c r="G102" s="98"/>
      <c r="H102" s="98"/>
      <c r="I102" s="98"/>
      <c r="J102" s="98"/>
    </row>
    <row r="103" spans="1:10" ht="14.25">
      <c r="A103" s="102" t="s">
        <v>157</v>
      </c>
      <c r="B103" s="103">
        <v>37.6</v>
      </c>
      <c r="C103" s="98"/>
      <c r="D103" s="98"/>
      <c r="E103" s="98"/>
      <c r="F103" s="98"/>
      <c r="G103" s="98"/>
      <c r="H103" s="98"/>
      <c r="I103" s="98"/>
      <c r="J103" s="98"/>
    </row>
    <row r="104" spans="1:10" ht="14.25">
      <c r="A104" s="102" t="s">
        <v>158</v>
      </c>
      <c r="B104" s="103">
        <v>50.7</v>
      </c>
      <c r="C104" s="98"/>
      <c r="D104" s="98"/>
      <c r="E104" s="98"/>
      <c r="F104" s="98"/>
      <c r="G104" s="98"/>
      <c r="H104" s="98"/>
      <c r="I104" s="98"/>
      <c r="J104" s="98"/>
    </row>
    <row r="105" spans="1:10" ht="14.25">
      <c r="A105" s="102" t="s">
        <v>159</v>
      </c>
      <c r="B105" s="103">
        <v>58.9</v>
      </c>
      <c r="C105" s="98"/>
      <c r="D105" s="98"/>
      <c r="E105" s="98"/>
      <c r="F105" s="98"/>
      <c r="G105" s="98"/>
      <c r="H105" s="98"/>
      <c r="I105" s="98"/>
      <c r="J105" s="98"/>
    </row>
    <row r="106" spans="1:10" ht="14.25">
      <c r="A106" s="102" t="s">
        <v>160</v>
      </c>
      <c r="B106" s="103">
        <v>75.6</v>
      </c>
      <c r="C106" s="98"/>
      <c r="D106" s="98"/>
      <c r="E106" s="98"/>
      <c r="F106" s="98"/>
      <c r="G106" s="98"/>
      <c r="H106" s="98"/>
      <c r="I106" s="98"/>
      <c r="J106" s="98"/>
    </row>
    <row r="107" spans="1:10" ht="14.25">
      <c r="A107" s="102" t="s">
        <v>161</v>
      </c>
      <c r="B107" s="103">
        <v>37.5</v>
      </c>
      <c r="C107" s="98"/>
      <c r="D107" s="98"/>
      <c r="E107" s="98"/>
      <c r="F107" s="98"/>
      <c r="G107" s="98"/>
      <c r="H107" s="98"/>
      <c r="I107" s="98"/>
      <c r="J107" s="98"/>
    </row>
    <row r="108" spans="1:10" ht="14.25">
      <c r="A108" s="102" t="s">
        <v>162</v>
      </c>
      <c r="B108" s="103">
        <v>51</v>
      </c>
      <c r="C108" s="98"/>
      <c r="D108" s="98"/>
      <c r="E108" s="98"/>
      <c r="F108" s="98"/>
      <c r="G108" s="98"/>
      <c r="H108" s="98"/>
      <c r="I108" s="98"/>
      <c r="J108" s="98"/>
    </row>
    <row r="109" spans="1:10" ht="14.25">
      <c r="A109" s="102" t="s">
        <v>163</v>
      </c>
      <c r="B109" s="103">
        <v>58.7</v>
      </c>
      <c r="C109" s="98"/>
      <c r="D109" s="98"/>
      <c r="E109" s="98"/>
      <c r="F109" s="98"/>
      <c r="G109" s="98"/>
      <c r="H109" s="98"/>
      <c r="I109" s="98"/>
      <c r="J109" s="98"/>
    </row>
    <row r="110" spans="1:10" ht="14.25">
      <c r="A110" s="102" t="s">
        <v>164</v>
      </c>
      <c r="B110" s="103">
        <v>75.7</v>
      </c>
      <c r="C110" s="98"/>
      <c r="D110" s="98"/>
      <c r="E110" s="98"/>
      <c r="F110" s="98"/>
      <c r="G110" s="98"/>
      <c r="H110" s="98"/>
      <c r="I110" s="98"/>
      <c r="J110" s="98"/>
    </row>
    <row r="111" spans="1:10" ht="14.25">
      <c r="A111" s="102" t="s">
        <v>165</v>
      </c>
      <c r="B111" s="103">
        <v>37.4</v>
      </c>
      <c r="C111" s="98"/>
      <c r="D111" s="98"/>
      <c r="E111" s="98"/>
      <c r="F111" s="98"/>
      <c r="G111" s="98"/>
      <c r="H111" s="98"/>
      <c r="I111" s="98"/>
      <c r="J111" s="98"/>
    </row>
    <row r="112" spans="1:10" ht="14.25">
      <c r="A112" s="102" t="s">
        <v>166</v>
      </c>
      <c r="B112" s="103">
        <v>51</v>
      </c>
      <c r="C112" s="98"/>
      <c r="D112" s="98"/>
      <c r="E112" s="98"/>
      <c r="F112" s="98"/>
      <c r="G112" s="98"/>
      <c r="H112" s="98"/>
      <c r="I112" s="98"/>
      <c r="J112" s="98"/>
    </row>
    <row r="113" spans="1:10" ht="14.25">
      <c r="A113" s="102" t="s">
        <v>167</v>
      </c>
      <c r="B113" s="103">
        <v>59.9</v>
      </c>
      <c r="C113" s="98"/>
      <c r="D113" s="98"/>
      <c r="E113" s="98"/>
      <c r="F113" s="98"/>
      <c r="G113" s="98"/>
      <c r="H113" s="98"/>
      <c r="I113" s="98"/>
      <c r="J113" s="98"/>
    </row>
    <row r="114" spans="1:10" ht="14.25">
      <c r="A114" s="102" t="s">
        <v>168</v>
      </c>
      <c r="B114" s="103">
        <v>58.5</v>
      </c>
      <c r="C114" s="98"/>
      <c r="D114" s="98"/>
      <c r="E114" s="98"/>
      <c r="F114" s="98"/>
      <c r="G114" s="98"/>
      <c r="H114" s="98"/>
      <c r="I114" s="98"/>
      <c r="J114" s="98"/>
    </row>
    <row r="115" spans="1:10" ht="14.25">
      <c r="A115" s="102" t="s">
        <v>169</v>
      </c>
      <c r="B115" s="103">
        <v>75.8</v>
      </c>
      <c r="C115" s="98"/>
      <c r="D115" s="98"/>
      <c r="E115" s="98"/>
      <c r="F115" s="98"/>
      <c r="G115" s="98"/>
      <c r="H115" s="98"/>
      <c r="I115" s="98"/>
      <c r="J115" s="98"/>
    </row>
    <row r="116" spans="1:10" ht="14.25">
      <c r="A116" s="102" t="s">
        <v>170</v>
      </c>
      <c r="B116" s="103">
        <v>37.6</v>
      </c>
      <c r="C116" s="98"/>
      <c r="D116" s="98"/>
      <c r="E116" s="98"/>
      <c r="F116" s="98"/>
      <c r="G116" s="98"/>
      <c r="H116" s="98"/>
      <c r="I116" s="98"/>
      <c r="J116" s="98"/>
    </row>
    <row r="117" spans="1:10" ht="14.25">
      <c r="A117" s="102" t="s">
        <v>171</v>
      </c>
      <c r="B117" s="103">
        <v>50.8</v>
      </c>
      <c r="C117" s="98"/>
      <c r="D117" s="98"/>
      <c r="E117" s="98"/>
      <c r="F117" s="98"/>
      <c r="G117" s="98"/>
      <c r="H117" s="98"/>
      <c r="I117" s="98"/>
      <c r="J117" s="98"/>
    </row>
    <row r="118" spans="1:10" ht="14.25">
      <c r="A118" s="102" t="s">
        <v>172</v>
      </c>
      <c r="B118" s="103">
        <v>58.7</v>
      </c>
      <c r="C118" s="98"/>
      <c r="D118" s="98"/>
      <c r="E118" s="98"/>
      <c r="F118" s="98"/>
      <c r="G118" s="98"/>
      <c r="H118" s="98"/>
      <c r="I118" s="98"/>
      <c r="J118" s="98"/>
    </row>
    <row r="119" spans="1:10" ht="14.25">
      <c r="A119" s="102" t="s">
        <v>173</v>
      </c>
      <c r="B119" s="103">
        <v>75.7</v>
      </c>
      <c r="C119" s="98"/>
      <c r="D119" s="98"/>
      <c r="E119" s="98"/>
      <c r="F119" s="98"/>
      <c r="G119" s="98"/>
      <c r="H119" s="98"/>
      <c r="I119" s="98"/>
      <c r="J119" s="98"/>
    </row>
    <row r="120" spans="1:10" ht="14.25">
      <c r="A120" s="102" t="s">
        <v>174</v>
      </c>
      <c r="B120" s="103">
        <v>37.6</v>
      </c>
      <c r="C120" s="98"/>
      <c r="D120" s="98"/>
      <c r="E120" s="98"/>
      <c r="F120" s="98"/>
      <c r="G120" s="98"/>
      <c r="H120" s="98"/>
      <c r="I120" s="98"/>
      <c r="J120" s="98"/>
    </row>
    <row r="121" spans="1:10" ht="14.25">
      <c r="A121" s="102" t="s">
        <v>175</v>
      </c>
      <c r="B121" s="103">
        <v>50.8</v>
      </c>
      <c r="C121" s="98"/>
      <c r="D121" s="98"/>
      <c r="E121" s="98"/>
      <c r="F121" s="98"/>
      <c r="G121" s="98"/>
      <c r="H121" s="98"/>
      <c r="I121" s="98"/>
      <c r="J121" s="98"/>
    </row>
    <row r="122" spans="1:10" ht="14.25">
      <c r="A122" s="102" t="s">
        <v>176</v>
      </c>
      <c r="B122" s="103">
        <v>58.9</v>
      </c>
      <c r="C122" s="98"/>
      <c r="D122" s="98"/>
      <c r="E122" s="98"/>
      <c r="F122" s="98"/>
      <c r="G122" s="98"/>
      <c r="H122" s="98"/>
      <c r="I122" s="98"/>
      <c r="J122" s="98"/>
    </row>
    <row r="123" spans="1:10" ht="14.25">
      <c r="A123" s="102" t="s">
        <v>177</v>
      </c>
      <c r="B123" s="103">
        <v>75.9</v>
      </c>
      <c r="C123" s="98"/>
      <c r="D123" s="98"/>
      <c r="E123" s="98"/>
      <c r="F123" s="98"/>
      <c r="G123" s="98"/>
      <c r="H123" s="98"/>
      <c r="I123" s="98"/>
      <c r="J123" s="98"/>
    </row>
    <row r="124" spans="1:10" ht="14.25">
      <c r="A124" s="102" t="s">
        <v>178</v>
      </c>
      <c r="B124" s="103">
        <v>74.5</v>
      </c>
      <c r="C124" s="98"/>
      <c r="D124" s="98"/>
      <c r="E124" s="98"/>
      <c r="F124" s="98"/>
      <c r="G124" s="98"/>
      <c r="H124" s="98"/>
      <c r="I124" s="98"/>
      <c r="J124" s="98"/>
    </row>
    <row r="125" spans="1:10" ht="14.25">
      <c r="A125" s="102" t="s">
        <v>179</v>
      </c>
      <c r="B125" s="103">
        <v>37.6</v>
      </c>
      <c r="C125" s="98"/>
      <c r="D125" s="98"/>
      <c r="E125" s="98"/>
      <c r="F125" s="98"/>
      <c r="G125" s="98"/>
      <c r="H125" s="98"/>
      <c r="I125" s="98"/>
      <c r="J125" s="98"/>
    </row>
    <row r="126" spans="1:10" ht="14.25">
      <c r="A126" s="102" t="s">
        <v>180</v>
      </c>
      <c r="B126" s="103">
        <v>50.7</v>
      </c>
      <c r="C126" s="98"/>
      <c r="D126" s="98"/>
      <c r="E126" s="98"/>
      <c r="F126" s="98"/>
      <c r="G126" s="98"/>
      <c r="H126" s="98"/>
      <c r="I126" s="98"/>
      <c r="J126" s="98"/>
    </row>
    <row r="127" spans="1:10" ht="14.25">
      <c r="A127" s="102" t="s">
        <v>181</v>
      </c>
      <c r="B127" s="103">
        <v>58.7</v>
      </c>
      <c r="C127" s="98"/>
      <c r="D127" s="98"/>
      <c r="E127" s="98"/>
      <c r="F127" s="98"/>
      <c r="G127" s="98"/>
      <c r="H127" s="98"/>
      <c r="I127" s="98"/>
      <c r="J127" s="98"/>
    </row>
    <row r="128" spans="1:10" ht="14.25">
      <c r="A128" s="102" t="s">
        <v>182</v>
      </c>
      <c r="B128" s="103">
        <v>75.5</v>
      </c>
      <c r="C128" s="98"/>
      <c r="D128" s="98"/>
      <c r="E128" s="98"/>
      <c r="F128" s="98"/>
      <c r="G128" s="98"/>
      <c r="H128" s="98"/>
      <c r="I128" s="98"/>
      <c r="J128" s="98"/>
    </row>
    <row r="129" spans="1:10" ht="14.25">
      <c r="A129" s="102" t="s">
        <v>183</v>
      </c>
      <c r="B129" s="103">
        <v>37.8</v>
      </c>
      <c r="C129" s="98"/>
      <c r="D129" s="98"/>
      <c r="E129" s="98"/>
      <c r="F129" s="98"/>
      <c r="G129" s="98"/>
      <c r="H129" s="98"/>
      <c r="I129" s="98"/>
      <c r="J129" s="98"/>
    </row>
    <row r="130" spans="1:10" ht="14.25">
      <c r="A130" s="102" t="s">
        <v>184</v>
      </c>
      <c r="B130" s="103">
        <v>51</v>
      </c>
      <c r="C130" s="98"/>
      <c r="D130" s="98"/>
      <c r="E130" s="98"/>
      <c r="F130" s="98"/>
      <c r="G130" s="98"/>
      <c r="H130" s="98"/>
      <c r="I130" s="98"/>
      <c r="J130" s="98"/>
    </row>
    <row r="131" spans="1:10" ht="14.25">
      <c r="A131" s="102" t="s">
        <v>185</v>
      </c>
      <c r="B131" s="103">
        <v>58.5</v>
      </c>
      <c r="C131" s="98"/>
      <c r="D131" s="98"/>
      <c r="E131" s="98"/>
      <c r="F131" s="98"/>
      <c r="G131" s="98"/>
      <c r="H131" s="98"/>
      <c r="I131" s="98"/>
      <c r="J131" s="98"/>
    </row>
    <row r="132" spans="1:10" ht="14.25">
      <c r="A132" s="102" t="s">
        <v>186</v>
      </c>
      <c r="B132" s="103">
        <v>75.7</v>
      </c>
      <c r="C132" s="98"/>
      <c r="D132" s="98"/>
      <c r="E132" s="98"/>
      <c r="F132" s="98"/>
      <c r="G132" s="98"/>
      <c r="H132" s="98"/>
      <c r="I132" s="98"/>
      <c r="J132" s="98"/>
    </row>
    <row r="133" spans="1:10" ht="14.25">
      <c r="A133" s="102" t="s">
        <v>187</v>
      </c>
      <c r="B133" s="103">
        <v>38</v>
      </c>
      <c r="C133" s="98"/>
      <c r="D133" s="98"/>
      <c r="E133" s="98"/>
      <c r="F133" s="98"/>
      <c r="G133" s="98"/>
      <c r="H133" s="98"/>
      <c r="I133" s="98"/>
      <c r="J133" s="98"/>
    </row>
    <row r="134" spans="1:10" ht="14.25">
      <c r="A134" s="102" t="s">
        <v>188</v>
      </c>
      <c r="B134" s="103">
        <v>51.1</v>
      </c>
      <c r="C134" s="98"/>
      <c r="D134" s="98"/>
      <c r="E134" s="98"/>
      <c r="F134" s="98"/>
      <c r="G134" s="98"/>
      <c r="H134" s="98"/>
      <c r="I134" s="98"/>
      <c r="J134" s="98"/>
    </row>
    <row r="135" spans="1:10" ht="30">
      <c r="A135" s="102" t="s">
        <v>394</v>
      </c>
      <c r="B135" s="103">
        <v>73.6</v>
      </c>
      <c r="C135" s="98"/>
      <c r="D135" s="98"/>
      <c r="E135" s="98"/>
      <c r="F135" s="98"/>
      <c r="G135" s="98"/>
      <c r="H135" s="98"/>
      <c r="I135" s="98"/>
      <c r="J135" s="98"/>
    </row>
    <row r="136" spans="1:10" ht="30">
      <c r="A136" s="102" t="s">
        <v>395</v>
      </c>
      <c r="B136" s="103">
        <v>59.6</v>
      </c>
      <c r="C136" s="98"/>
      <c r="D136" s="98"/>
      <c r="E136" s="98"/>
      <c r="F136" s="98"/>
      <c r="G136" s="98"/>
      <c r="H136" s="98"/>
      <c r="I136" s="98"/>
      <c r="J136" s="98"/>
    </row>
    <row r="137" spans="1:10" ht="30">
      <c r="A137" s="102" t="s">
        <v>396</v>
      </c>
      <c r="B137" s="103">
        <v>64.1</v>
      </c>
      <c r="C137" s="98"/>
      <c r="D137" s="98"/>
      <c r="E137" s="98"/>
      <c r="F137" s="98"/>
      <c r="G137" s="98"/>
      <c r="H137" s="98"/>
      <c r="I137" s="98"/>
      <c r="J137" s="98"/>
    </row>
    <row r="138" spans="1:10" ht="30">
      <c r="A138" s="102" t="s">
        <v>397</v>
      </c>
      <c r="B138" s="103">
        <v>115.8</v>
      </c>
      <c r="C138" s="98"/>
      <c r="D138" s="98"/>
      <c r="E138" s="98"/>
      <c r="F138" s="98"/>
      <c r="G138" s="98"/>
      <c r="H138" s="98"/>
      <c r="I138" s="98"/>
      <c r="J138" s="98"/>
    </row>
    <row r="139" spans="1:10" ht="20.25">
      <c r="A139" s="102" t="s">
        <v>399</v>
      </c>
      <c r="B139" s="104"/>
      <c r="C139" s="98"/>
      <c r="D139" s="98"/>
      <c r="E139" s="98"/>
      <c r="F139" s="98"/>
      <c r="G139" s="98"/>
      <c r="H139" s="98"/>
      <c r="I139" s="98"/>
      <c r="J139" s="98"/>
    </row>
    <row r="140" spans="1:10" ht="14.25">
      <c r="A140" s="105" t="s">
        <v>199</v>
      </c>
      <c r="B140" s="106">
        <v>7452.9</v>
      </c>
      <c r="C140" s="98"/>
      <c r="D140" s="98"/>
      <c r="E140" s="98"/>
      <c r="F140" s="98"/>
      <c r="G140" s="98"/>
      <c r="H140" s="98"/>
      <c r="I140" s="98"/>
      <c r="J140" s="9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I23" sqref="I23"/>
    </sheetView>
  </sheetViews>
  <sheetFormatPr defaultColWidth="9.140625" defaultRowHeight="15"/>
  <cols>
    <col min="1" max="1" width="11.8515625" style="0" customWidth="1"/>
    <col min="5" max="5" width="11.421875" style="0" customWidth="1"/>
    <col min="9" max="9" width="10.421875" style="0" customWidth="1"/>
    <col min="10" max="10" width="10.00390625" style="0" customWidth="1"/>
  </cols>
  <sheetData>
    <row r="1" spans="1:10" ht="14.25">
      <c r="A1" s="1"/>
      <c r="B1" s="2" t="s">
        <v>0</v>
      </c>
      <c r="C1" s="3" t="s">
        <v>544</v>
      </c>
      <c r="D1" s="1"/>
      <c r="E1" s="1"/>
      <c r="F1" s="1"/>
      <c r="G1" s="1"/>
      <c r="H1" s="1"/>
      <c r="I1" s="1"/>
      <c r="J1" s="1"/>
    </row>
    <row r="2" ht="14.25">
      <c r="C2" t="str">
        <f>VLOOKUP(C1,'112 2-3'!B:C,2,0)</f>
        <v>Кв. 102</v>
      </c>
    </row>
    <row r="3" spans="1:10" ht="5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</row>
    <row r="4" spans="1:10" ht="14.25">
      <c r="A4" s="5">
        <v>1</v>
      </c>
      <c r="B4" s="5">
        <v>3</v>
      </c>
      <c r="C4" s="5">
        <v>4</v>
      </c>
      <c r="D4" s="5">
        <v>5</v>
      </c>
      <c r="E4" s="5">
        <v>6</v>
      </c>
      <c r="F4" s="5">
        <v>7</v>
      </c>
      <c r="G4" s="5">
        <v>8</v>
      </c>
      <c r="H4" s="5">
        <v>9</v>
      </c>
      <c r="I4" s="5" t="s">
        <v>11</v>
      </c>
      <c r="J4" s="5" t="s">
        <v>12</v>
      </c>
    </row>
    <row r="5" spans="1:10" ht="14.25">
      <c r="A5" s="6" t="s">
        <v>14</v>
      </c>
      <c r="B5" s="7">
        <v>7452.9</v>
      </c>
      <c r="C5" s="8">
        <f>VLOOKUP($C$2,'2-3 пл'!A:B,2,0)</f>
        <v>37.9</v>
      </c>
      <c r="D5" s="9">
        <v>31</v>
      </c>
      <c r="E5" s="10">
        <v>31</v>
      </c>
      <c r="F5" s="11">
        <v>2325.88</v>
      </c>
      <c r="G5" s="12">
        <f>VLOOKUP($C$1,'112 2-3'!B:O,3,0)</f>
        <v>1234.11</v>
      </c>
      <c r="H5" s="13">
        <v>211.85602048257005</v>
      </c>
      <c r="I5" s="13">
        <f>H5/B5*C5/D5*E5*F5</f>
        <v>2505.774759740236</v>
      </c>
      <c r="J5" s="12">
        <f>I5-G5</f>
        <v>1271.664759740236</v>
      </c>
    </row>
    <row r="6" spans="1:10" ht="14.25">
      <c r="A6" s="6" t="s">
        <v>15</v>
      </c>
      <c r="B6" s="7">
        <v>7452.9</v>
      </c>
      <c r="C6" s="8">
        <f>VLOOKUP($C$2,'2-3 пл'!A:B,2,0)</f>
        <v>37.9</v>
      </c>
      <c r="D6" s="9">
        <v>28</v>
      </c>
      <c r="E6" s="10">
        <v>28</v>
      </c>
      <c r="F6" s="11">
        <v>2325.88</v>
      </c>
      <c r="G6" s="12">
        <f>VLOOKUP($C$1,'112 2-3'!B:O,4,0)</f>
        <v>1234.11</v>
      </c>
      <c r="H6" s="13">
        <v>183.2238900201214</v>
      </c>
      <c r="I6" s="13">
        <f aca="true" t="shared" si="0" ref="I6:I16">H6/B6*C6/D6*E6*F6</f>
        <v>2167.1217931312644</v>
      </c>
      <c r="J6" s="12">
        <f aca="true" t="shared" si="1" ref="J6:J16">I6-G6</f>
        <v>933.0117931312645</v>
      </c>
    </row>
    <row r="7" spans="1:10" ht="14.25">
      <c r="A7" s="6" t="s">
        <v>16</v>
      </c>
      <c r="B7" s="7">
        <v>7452.9</v>
      </c>
      <c r="C7" s="8">
        <f>VLOOKUP($C$2,'2-3 пл'!A:B,2,0)</f>
        <v>37.9</v>
      </c>
      <c r="D7" s="9">
        <v>31</v>
      </c>
      <c r="E7" s="10">
        <v>31</v>
      </c>
      <c r="F7" s="11">
        <v>2325.88</v>
      </c>
      <c r="G7" s="12">
        <f>VLOOKUP($C$1,'112 2-3'!B:O,5,0)</f>
        <v>1234.11</v>
      </c>
      <c r="H7" s="13">
        <v>156.45301310471734</v>
      </c>
      <c r="I7" s="13">
        <f t="shared" si="0"/>
        <v>1850.483221718794</v>
      </c>
      <c r="J7" s="12">
        <f t="shared" si="1"/>
        <v>616.3732217187942</v>
      </c>
    </row>
    <row r="8" spans="1:10" ht="14.25">
      <c r="A8" s="6" t="s">
        <v>17</v>
      </c>
      <c r="B8" s="7">
        <v>7452.9</v>
      </c>
      <c r="C8" s="8">
        <f>VLOOKUP($C$2,'2-3 пл'!A:B,2,0)</f>
        <v>37.9</v>
      </c>
      <c r="D8" s="9">
        <v>30</v>
      </c>
      <c r="E8" s="10">
        <v>30</v>
      </c>
      <c r="F8" s="11">
        <v>2325.88</v>
      </c>
      <c r="G8" s="12">
        <f>VLOOKUP($C$1,'112 2-3'!B:O,6,0)</f>
        <v>1234.11</v>
      </c>
      <c r="H8" s="13">
        <v>65.42333368875437</v>
      </c>
      <c r="I8" s="13">
        <f t="shared" si="0"/>
        <v>773.8092025042603</v>
      </c>
      <c r="J8" s="12">
        <f t="shared" si="1"/>
        <v>-460.30079749573963</v>
      </c>
    </row>
    <row r="9" spans="1:10" ht="14.25">
      <c r="A9" s="6" t="s">
        <v>18</v>
      </c>
      <c r="B9" s="7">
        <v>7452.9</v>
      </c>
      <c r="C9" s="8">
        <f>VLOOKUP($C$2,'2-3 пл'!A:B,2,0)</f>
        <v>37.9</v>
      </c>
      <c r="D9" s="9">
        <v>31</v>
      </c>
      <c r="E9" s="10">
        <v>31</v>
      </c>
      <c r="F9" s="11">
        <v>2325.88</v>
      </c>
      <c r="G9" s="12">
        <f>VLOOKUP($C$1,'112 2-3'!B:O,7,0)</f>
        <v>1234.11</v>
      </c>
      <c r="H9" s="13">
        <v>16.673452095550935</v>
      </c>
      <c r="I9" s="13">
        <f t="shared" si="0"/>
        <v>197.209006964269</v>
      </c>
      <c r="J9" s="12">
        <f t="shared" si="1"/>
        <v>-1036.9009930357308</v>
      </c>
    </row>
    <row r="10" spans="1:10" ht="14.25">
      <c r="A10" s="6" t="s">
        <v>19</v>
      </c>
      <c r="B10" s="7">
        <v>7452.9</v>
      </c>
      <c r="C10" s="8">
        <f>VLOOKUP($C$2,'2-3 пл'!A:B,2,0)</f>
        <v>37.9</v>
      </c>
      <c r="D10" s="9">
        <v>30</v>
      </c>
      <c r="E10" s="10">
        <v>30</v>
      </c>
      <c r="F10" s="11">
        <v>2325.88</v>
      </c>
      <c r="G10" s="12">
        <f>VLOOKUP($C$1,'112 2-3'!B:O,8,0)</f>
        <v>1234.11</v>
      </c>
      <c r="H10" s="13">
        <v>11.408258431217433</v>
      </c>
      <c r="I10" s="13">
        <f t="shared" si="0"/>
        <v>134.93374398529434</v>
      </c>
      <c r="J10" s="12">
        <f t="shared" si="1"/>
        <v>-1099.1762560147056</v>
      </c>
    </row>
    <row r="11" spans="1:10" ht="14.25">
      <c r="A11" s="6" t="s">
        <v>20</v>
      </c>
      <c r="B11" s="7">
        <v>7452.9</v>
      </c>
      <c r="C11" s="8">
        <f>VLOOKUP($C$2,'2-3 пл'!A:B,2,0)</f>
        <v>37.9</v>
      </c>
      <c r="D11" s="9">
        <v>31</v>
      </c>
      <c r="E11" s="10">
        <v>31</v>
      </c>
      <c r="F11" s="11">
        <v>2325.88</v>
      </c>
      <c r="G11" s="12">
        <f>VLOOKUP($C$1,'112 2-3'!B:O,9,0)</f>
        <v>1234.11</v>
      </c>
      <c r="H11" s="13">
        <v>5.050228231895023</v>
      </c>
      <c r="I11" s="13">
        <f t="shared" si="0"/>
        <v>59.73271094956324</v>
      </c>
      <c r="J11" s="12">
        <f t="shared" si="1"/>
        <v>-1174.3772890504367</v>
      </c>
    </row>
    <row r="12" spans="1:10" ht="14.25">
      <c r="A12" s="6" t="s">
        <v>21</v>
      </c>
      <c r="B12" s="7">
        <v>7452.9</v>
      </c>
      <c r="C12" s="8">
        <f>VLOOKUP($C$2,'2-3 пл'!A:B,2,0)</f>
        <v>37.9</v>
      </c>
      <c r="D12" s="9">
        <v>31</v>
      </c>
      <c r="E12" s="10">
        <v>31</v>
      </c>
      <c r="F12" s="11">
        <v>2325.88</v>
      </c>
      <c r="G12" s="12">
        <f>VLOOKUP($C$1,'112 2-3'!B:O,10,0)</f>
        <v>1234.11</v>
      </c>
      <c r="H12" s="13">
        <v>13.572514437546221</v>
      </c>
      <c r="I12" s="13">
        <f t="shared" si="0"/>
        <v>160.53196895866043</v>
      </c>
      <c r="J12" s="12">
        <f t="shared" si="1"/>
        <v>-1073.5780310413395</v>
      </c>
    </row>
    <row r="13" spans="1:10" ht="14.25">
      <c r="A13" s="6" t="s">
        <v>22</v>
      </c>
      <c r="B13" s="7">
        <v>7452.9</v>
      </c>
      <c r="C13" s="8">
        <f>VLOOKUP($C$2,'2-3 пл'!A:B,2,0)</f>
        <v>37.9</v>
      </c>
      <c r="D13" s="9">
        <v>30</v>
      </c>
      <c r="E13" s="10">
        <v>30</v>
      </c>
      <c r="F13" s="11">
        <v>2325.88</v>
      </c>
      <c r="G13" s="12">
        <f>VLOOKUP($C$1,'112 2-3'!B:O,11,0)</f>
        <v>1234.11</v>
      </c>
      <c r="H13" s="13">
        <v>12.3699433504738</v>
      </c>
      <c r="I13" s="13">
        <f t="shared" si="0"/>
        <v>146.30828879174553</v>
      </c>
      <c r="J13" s="12">
        <f t="shared" si="1"/>
        <v>-1087.8017112082543</v>
      </c>
    </row>
    <row r="14" spans="1:10" ht="14.25">
      <c r="A14" s="6" t="s">
        <v>23</v>
      </c>
      <c r="B14" s="7">
        <v>7452.9</v>
      </c>
      <c r="C14" s="8">
        <f>VLOOKUP($C$2,'2-3 пл'!A:B,2,0)</f>
        <v>37.9</v>
      </c>
      <c r="D14" s="9">
        <v>31</v>
      </c>
      <c r="E14" s="10">
        <v>31</v>
      </c>
      <c r="F14" s="11">
        <v>2325.88</v>
      </c>
      <c r="G14" s="12">
        <f>VLOOKUP($C$1,'112 2-3'!B:O,12,0)</f>
        <v>1234.11</v>
      </c>
      <c r="H14" s="13">
        <v>132.47062202693175</v>
      </c>
      <c r="I14" s="13">
        <f t="shared" si="0"/>
        <v>1566.826094090086</v>
      </c>
      <c r="J14" s="12">
        <f t="shared" si="1"/>
        <v>332.716094090086</v>
      </c>
    </row>
    <row r="15" spans="1:10" ht="14.25">
      <c r="A15" s="6" t="s">
        <v>24</v>
      </c>
      <c r="B15" s="7">
        <v>7452.9</v>
      </c>
      <c r="C15" s="8">
        <f>VLOOKUP($C$2,'2-3 пл'!A:B,2,0)</f>
        <v>37.9</v>
      </c>
      <c r="D15" s="9">
        <v>30</v>
      </c>
      <c r="E15" s="10">
        <v>30</v>
      </c>
      <c r="F15" s="11">
        <v>2325.88</v>
      </c>
      <c r="G15" s="12">
        <f>VLOOKUP($C$1,'112 2-3'!B:O,13,0)</f>
        <v>1234.11</v>
      </c>
      <c r="H15" s="13">
        <v>167.52641214508054</v>
      </c>
      <c r="I15" s="13">
        <f t="shared" si="0"/>
        <v>1981.456340899784</v>
      </c>
      <c r="J15" s="12">
        <f t="shared" si="1"/>
        <v>747.3463408997841</v>
      </c>
    </row>
    <row r="16" spans="1:10" ht="14.25">
      <c r="A16" s="6" t="s">
        <v>25</v>
      </c>
      <c r="B16" s="7">
        <v>7452.9</v>
      </c>
      <c r="C16" s="8">
        <f>VLOOKUP($C$2,'2-3 пл'!A:B,2,0)</f>
        <v>37.9</v>
      </c>
      <c r="D16" s="9">
        <v>31</v>
      </c>
      <c r="E16" s="10">
        <v>31</v>
      </c>
      <c r="F16" s="11">
        <v>2325.88</v>
      </c>
      <c r="G16" s="12">
        <f>VLOOKUP($C$1,'112 2-3'!B:O,14,0)</f>
        <v>1234.11</v>
      </c>
      <c r="H16" s="13">
        <v>204.26054245274906</v>
      </c>
      <c r="I16" s="13">
        <f t="shared" si="0"/>
        <v>2415.9375340058236</v>
      </c>
      <c r="J16" s="12">
        <f t="shared" si="1"/>
        <v>1181.8275340058237</v>
      </c>
    </row>
    <row r="17" spans="1:10" ht="14.25">
      <c r="A17" s="14" t="s">
        <v>26</v>
      </c>
      <c r="B17" s="12"/>
      <c r="C17" s="12"/>
      <c r="D17" s="12"/>
      <c r="E17" s="12"/>
      <c r="F17" s="15" t="s">
        <v>13</v>
      </c>
      <c r="G17" s="15">
        <f>SUM(G5:G16)</f>
        <v>14809.320000000002</v>
      </c>
      <c r="H17" s="15">
        <f>SUM(H5:H16)</f>
        <v>1180.2882304676082</v>
      </c>
      <c r="I17" s="15">
        <f>SUM(I5:I16)</f>
        <v>13960.12466573978</v>
      </c>
      <c r="J17" s="15">
        <f>SUM(J5:J16)</f>
        <v>-849.195334260218</v>
      </c>
    </row>
    <row r="19" ht="14.25">
      <c r="J19" s="77"/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151"/>
  <sheetViews>
    <sheetView zoomScalePageLayoutView="0" workbookViewId="0" topLeftCell="A1">
      <selection activeCell="B12" sqref="B12"/>
    </sheetView>
  </sheetViews>
  <sheetFormatPr defaultColWidth="9.140625" defaultRowHeight="15"/>
  <cols>
    <col min="2" max="2" width="39.28125" style="76" customWidth="1"/>
    <col min="3" max="3" width="12.8515625" style="0" customWidth="1"/>
    <col min="16" max="16" width="9.140625" style="0" bestFit="1" customWidth="1"/>
  </cols>
  <sheetData>
    <row r="1" spans="1:16" ht="15">
      <c r="A1" s="61"/>
      <c r="B1" s="62" t="s">
        <v>200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14.25">
      <c r="A2" s="61"/>
      <c r="B2" s="63" t="s">
        <v>201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6" ht="14.25">
      <c r="A3" s="61"/>
      <c r="B3" s="63" t="s">
        <v>202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1:16" ht="14.25">
      <c r="A4" s="61"/>
      <c r="B4" s="63" t="s">
        <v>203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16" ht="14.25">
      <c r="A5" s="61"/>
      <c r="B5" s="63" t="s">
        <v>204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1:16" ht="14.25" customHeight="1">
      <c r="A6" s="61"/>
      <c r="B6" s="73" t="s">
        <v>205</v>
      </c>
      <c r="C6" s="73"/>
      <c r="D6" s="73"/>
      <c r="E6" s="73"/>
      <c r="F6" s="73"/>
      <c r="G6" s="73"/>
      <c r="H6" s="73"/>
      <c r="I6" s="73"/>
      <c r="J6" s="73"/>
      <c r="K6" s="73"/>
      <c r="L6" s="61"/>
      <c r="M6" s="61"/>
      <c r="N6" s="61"/>
      <c r="O6" s="61"/>
      <c r="P6" s="61"/>
    </row>
    <row r="7" spans="1:16" ht="14.25" customHeight="1">
      <c r="A7" s="61"/>
      <c r="B7" s="73" t="s">
        <v>206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</row>
    <row r="8" spans="1:16" ht="14.25">
      <c r="A8" s="61"/>
      <c r="B8" s="63" t="s">
        <v>400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</row>
    <row r="9" spans="1:16" ht="14.25">
      <c r="A9" s="61"/>
      <c r="B9" s="75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</row>
    <row r="10" spans="1:16" ht="20.25">
      <c r="A10" s="61"/>
      <c r="B10" s="64" t="s">
        <v>208</v>
      </c>
      <c r="C10" s="65"/>
      <c r="D10" s="66" t="s">
        <v>209</v>
      </c>
      <c r="E10" s="66" t="s">
        <v>210</v>
      </c>
      <c r="F10" s="66" t="s">
        <v>211</v>
      </c>
      <c r="G10" s="66" t="s">
        <v>212</v>
      </c>
      <c r="H10" s="66" t="s">
        <v>213</v>
      </c>
      <c r="I10" s="66" t="s">
        <v>214</v>
      </c>
      <c r="J10" s="66" t="s">
        <v>215</v>
      </c>
      <c r="K10" s="66" t="s">
        <v>216</v>
      </c>
      <c r="L10" s="66" t="s">
        <v>217</v>
      </c>
      <c r="M10" s="66" t="s">
        <v>218</v>
      </c>
      <c r="N10" s="66" t="s">
        <v>219</v>
      </c>
      <c r="O10" s="66" t="s">
        <v>220</v>
      </c>
      <c r="P10" s="67" t="s">
        <v>221</v>
      </c>
    </row>
    <row r="11" spans="1:16" ht="30">
      <c r="A11" s="61"/>
      <c r="B11" s="64" t="s">
        <v>222</v>
      </c>
      <c r="C11" s="64" t="s">
        <v>223</v>
      </c>
      <c r="D11" s="67" t="s">
        <v>224</v>
      </c>
      <c r="E11" s="67" t="s">
        <v>224</v>
      </c>
      <c r="F11" s="67" t="s">
        <v>224</v>
      </c>
      <c r="G11" s="67" t="s">
        <v>224</v>
      </c>
      <c r="H11" s="67" t="s">
        <v>224</v>
      </c>
      <c r="I11" s="67" t="s">
        <v>224</v>
      </c>
      <c r="J11" s="67" t="s">
        <v>224</v>
      </c>
      <c r="K11" s="67" t="s">
        <v>224</v>
      </c>
      <c r="L11" s="67" t="s">
        <v>224</v>
      </c>
      <c r="M11" s="67" t="s">
        <v>224</v>
      </c>
      <c r="N11" s="67" t="s">
        <v>224</v>
      </c>
      <c r="O11" s="67" t="s">
        <v>224</v>
      </c>
      <c r="P11" s="67" t="s">
        <v>224</v>
      </c>
    </row>
    <row r="12" spans="1:16" ht="20.25">
      <c r="A12" s="61"/>
      <c r="B12" s="66" t="s">
        <v>393</v>
      </c>
      <c r="C12" s="66"/>
      <c r="D12" s="68">
        <v>222978.64</v>
      </c>
      <c r="E12" s="68">
        <v>222978.64</v>
      </c>
      <c r="F12" s="68">
        <v>222978.64</v>
      </c>
      <c r="G12" s="68">
        <v>222978.64</v>
      </c>
      <c r="H12" s="68">
        <v>222978.64</v>
      </c>
      <c r="I12" s="68">
        <v>222978.64</v>
      </c>
      <c r="J12" s="68">
        <v>222978.64</v>
      </c>
      <c r="K12" s="68">
        <v>222978.64</v>
      </c>
      <c r="L12" s="68">
        <v>222978.64</v>
      </c>
      <c r="M12" s="68">
        <v>222978.64</v>
      </c>
      <c r="N12" s="68">
        <v>222978.64</v>
      </c>
      <c r="O12" s="68">
        <v>222978.63</v>
      </c>
      <c r="P12" s="68">
        <f>SUM(D12:O12)</f>
        <v>2675743.670000001</v>
      </c>
    </row>
    <row r="13" spans="1:16" ht="14.25">
      <c r="A13" s="61"/>
      <c r="B13" s="69" t="s">
        <v>401</v>
      </c>
      <c r="C13" s="69" t="s">
        <v>33</v>
      </c>
      <c r="D13" s="71">
        <v>2228.43</v>
      </c>
      <c r="E13" s="71">
        <v>2228.43</v>
      </c>
      <c r="F13" s="71">
        <v>2228.43</v>
      </c>
      <c r="G13" s="71">
        <v>2228.43</v>
      </c>
      <c r="H13" s="71">
        <v>2228.43</v>
      </c>
      <c r="I13" s="71">
        <v>2228.43</v>
      </c>
      <c r="J13" s="71">
        <v>2228.43</v>
      </c>
      <c r="K13" s="71">
        <v>2228.43</v>
      </c>
      <c r="L13" s="71">
        <v>2228.43</v>
      </c>
      <c r="M13" s="71">
        <v>2228.43</v>
      </c>
      <c r="N13" s="71">
        <v>2228.43</v>
      </c>
      <c r="O13" s="71">
        <v>2228.43</v>
      </c>
      <c r="P13" s="68">
        <f aca="true" t="shared" si="0" ref="P13:P76">SUM(D13:O13)</f>
        <v>26741.16</v>
      </c>
    </row>
    <row r="14" spans="1:16" ht="14.25">
      <c r="A14" s="61"/>
      <c r="B14" s="69" t="s">
        <v>402</v>
      </c>
      <c r="C14" s="69" t="s">
        <v>34</v>
      </c>
      <c r="D14" s="71">
        <v>1124.8</v>
      </c>
      <c r="E14" s="71">
        <v>1124.8</v>
      </c>
      <c r="F14" s="71">
        <v>1124.8</v>
      </c>
      <c r="G14" s="71">
        <v>1124.8</v>
      </c>
      <c r="H14" s="71">
        <v>1124.8</v>
      </c>
      <c r="I14" s="71">
        <v>1124.8</v>
      </c>
      <c r="J14" s="71">
        <v>1124.8</v>
      </c>
      <c r="K14" s="71">
        <v>1124.8</v>
      </c>
      <c r="L14" s="71">
        <v>1124.8</v>
      </c>
      <c r="M14" s="71">
        <v>1124.8</v>
      </c>
      <c r="N14" s="71">
        <v>1124.8</v>
      </c>
      <c r="O14" s="71">
        <v>1124.8</v>
      </c>
      <c r="P14" s="68">
        <f t="shared" si="0"/>
        <v>13497.599999999997</v>
      </c>
    </row>
    <row r="15" spans="1:16" ht="14.25">
      <c r="A15" s="61"/>
      <c r="B15" s="69" t="s">
        <v>403</v>
      </c>
      <c r="C15" s="69" t="s">
        <v>35</v>
      </c>
      <c r="D15" s="71">
        <v>1750.69</v>
      </c>
      <c r="E15" s="71">
        <v>1750.69</v>
      </c>
      <c r="F15" s="71">
        <v>1750.69</v>
      </c>
      <c r="G15" s="71">
        <v>1750.69</v>
      </c>
      <c r="H15" s="71">
        <v>1750.69</v>
      </c>
      <c r="I15" s="71">
        <v>1750.69</v>
      </c>
      <c r="J15" s="71">
        <v>1750.69</v>
      </c>
      <c r="K15" s="71">
        <v>1750.69</v>
      </c>
      <c r="L15" s="71">
        <v>1750.69</v>
      </c>
      <c r="M15" s="71">
        <v>1750.69</v>
      </c>
      <c r="N15" s="71">
        <v>1750.69</v>
      </c>
      <c r="O15" s="71">
        <v>1750.69</v>
      </c>
      <c r="P15" s="68">
        <f t="shared" si="0"/>
        <v>21008.28</v>
      </c>
    </row>
    <row r="16" spans="1:16" ht="14.25">
      <c r="A16" s="61"/>
      <c r="B16" s="69" t="s">
        <v>404</v>
      </c>
      <c r="C16" s="69" t="s">
        <v>36</v>
      </c>
      <c r="D16" s="71">
        <v>2267.73</v>
      </c>
      <c r="E16" s="71">
        <v>2267.73</v>
      </c>
      <c r="F16" s="71">
        <v>2267.73</v>
      </c>
      <c r="G16" s="71">
        <v>2267.73</v>
      </c>
      <c r="H16" s="71">
        <v>2267.73</v>
      </c>
      <c r="I16" s="71">
        <v>2267.73</v>
      </c>
      <c r="J16" s="71">
        <v>2267.73</v>
      </c>
      <c r="K16" s="71">
        <v>2267.73</v>
      </c>
      <c r="L16" s="71">
        <v>2267.73</v>
      </c>
      <c r="M16" s="71">
        <v>2267.73</v>
      </c>
      <c r="N16" s="71">
        <v>2267.73</v>
      </c>
      <c r="O16" s="71">
        <v>2267.73</v>
      </c>
      <c r="P16" s="68">
        <f t="shared" si="0"/>
        <v>27212.76</v>
      </c>
    </row>
    <row r="17" spans="1:16" ht="14.25">
      <c r="A17" s="61"/>
      <c r="B17" s="69" t="s">
        <v>405</v>
      </c>
      <c r="C17" s="69" t="s">
        <v>37</v>
      </c>
      <c r="D17" s="71">
        <v>1130.84</v>
      </c>
      <c r="E17" s="71">
        <v>1130.84</v>
      </c>
      <c r="F17" s="71">
        <v>1130.84</v>
      </c>
      <c r="G17" s="71">
        <v>1130.84</v>
      </c>
      <c r="H17" s="71">
        <v>1130.84</v>
      </c>
      <c r="I17" s="71">
        <v>1130.84</v>
      </c>
      <c r="J17" s="71">
        <v>1130.84</v>
      </c>
      <c r="K17" s="71">
        <v>1130.84</v>
      </c>
      <c r="L17" s="71">
        <v>1130.84</v>
      </c>
      <c r="M17" s="71">
        <v>1130.84</v>
      </c>
      <c r="N17" s="71">
        <v>1130.84</v>
      </c>
      <c r="O17" s="71">
        <v>1130.84</v>
      </c>
      <c r="P17" s="68">
        <f t="shared" si="0"/>
        <v>13570.08</v>
      </c>
    </row>
    <row r="18" spans="1:16" ht="14.25">
      <c r="A18" s="61"/>
      <c r="B18" s="69" t="s">
        <v>406</v>
      </c>
      <c r="C18" s="69" t="s">
        <v>38</v>
      </c>
      <c r="D18" s="71">
        <v>1523.92</v>
      </c>
      <c r="E18" s="71">
        <v>1523.92</v>
      </c>
      <c r="F18" s="71">
        <v>1523.92</v>
      </c>
      <c r="G18" s="71">
        <v>1523.92</v>
      </c>
      <c r="H18" s="71">
        <v>1523.92</v>
      </c>
      <c r="I18" s="71">
        <v>1523.92</v>
      </c>
      <c r="J18" s="71">
        <v>1523.92</v>
      </c>
      <c r="K18" s="71">
        <v>1523.92</v>
      </c>
      <c r="L18" s="71">
        <v>1523.92</v>
      </c>
      <c r="M18" s="71">
        <v>1523.92</v>
      </c>
      <c r="N18" s="71">
        <v>1523.92</v>
      </c>
      <c r="O18" s="71">
        <v>1523.92</v>
      </c>
      <c r="P18" s="68">
        <f t="shared" si="0"/>
        <v>18287.04</v>
      </c>
    </row>
    <row r="19" spans="1:16" ht="14.25">
      <c r="A19" s="61"/>
      <c r="B19" s="69" t="s">
        <v>407</v>
      </c>
      <c r="C19" s="69" t="s">
        <v>39</v>
      </c>
      <c r="D19" s="71">
        <v>1759.76</v>
      </c>
      <c r="E19" s="71">
        <v>1759.76</v>
      </c>
      <c r="F19" s="71">
        <v>1759.76</v>
      </c>
      <c r="G19" s="71">
        <v>1759.76</v>
      </c>
      <c r="H19" s="71">
        <v>1759.76</v>
      </c>
      <c r="I19" s="71">
        <v>1759.76</v>
      </c>
      <c r="J19" s="71">
        <v>1759.76</v>
      </c>
      <c r="K19" s="71">
        <v>1759.76</v>
      </c>
      <c r="L19" s="71">
        <v>1759.76</v>
      </c>
      <c r="M19" s="71">
        <v>1759.76</v>
      </c>
      <c r="N19" s="71">
        <v>1759.76</v>
      </c>
      <c r="O19" s="71">
        <v>1759.76</v>
      </c>
      <c r="P19" s="68">
        <f t="shared" si="0"/>
        <v>21117.119999999995</v>
      </c>
    </row>
    <row r="20" spans="1:16" ht="14.25">
      <c r="A20" s="61"/>
      <c r="B20" s="69" t="s">
        <v>408</v>
      </c>
      <c r="C20" s="69" t="s">
        <v>40</v>
      </c>
      <c r="D20" s="71">
        <v>2267.73</v>
      </c>
      <c r="E20" s="71">
        <v>2267.73</v>
      </c>
      <c r="F20" s="71">
        <v>2267.73</v>
      </c>
      <c r="G20" s="71">
        <v>2267.73</v>
      </c>
      <c r="H20" s="71">
        <v>2267.73</v>
      </c>
      <c r="I20" s="71">
        <v>2267.73</v>
      </c>
      <c r="J20" s="71">
        <v>2267.73</v>
      </c>
      <c r="K20" s="71">
        <v>2267.73</v>
      </c>
      <c r="L20" s="71">
        <v>2267.73</v>
      </c>
      <c r="M20" s="71">
        <v>2267.73</v>
      </c>
      <c r="N20" s="71">
        <v>2267.73</v>
      </c>
      <c r="O20" s="71">
        <v>2267.73</v>
      </c>
      <c r="P20" s="68">
        <f t="shared" si="0"/>
        <v>27212.76</v>
      </c>
    </row>
    <row r="21" spans="1:16" ht="14.25">
      <c r="A21" s="61"/>
      <c r="B21" s="69" t="s">
        <v>409</v>
      </c>
      <c r="C21" s="69" t="s">
        <v>41</v>
      </c>
      <c r="D21" s="71">
        <v>1133.87</v>
      </c>
      <c r="E21" s="71">
        <v>1133.87</v>
      </c>
      <c r="F21" s="71">
        <v>1133.87</v>
      </c>
      <c r="G21" s="71">
        <v>1133.87</v>
      </c>
      <c r="H21" s="71">
        <v>1133.87</v>
      </c>
      <c r="I21" s="71">
        <v>1133.87</v>
      </c>
      <c r="J21" s="71">
        <v>1133.87</v>
      </c>
      <c r="K21" s="71">
        <v>1133.87</v>
      </c>
      <c r="L21" s="71">
        <v>1133.87</v>
      </c>
      <c r="M21" s="71">
        <v>1133.87</v>
      </c>
      <c r="N21" s="71">
        <v>1133.87</v>
      </c>
      <c r="O21" s="71">
        <v>1133.87</v>
      </c>
      <c r="P21" s="68">
        <f t="shared" si="0"/>
        <v>13606.439999999995</v>
      </c>
    </row>
    <row r="22" spans="1:16" ht="14.25">
      <c r="A22" s="61"/>
      <c r="B22" s="69" t="s">
        <v>410</v>
      </c>
      <c r="C22" s="69" t="s">
        <v>42</v>
      </c>
      <c r="D22" s="71">
        <v>1526.94</v>
      </c>
      <c r="E22" s="71">
        <v>1526.94</v>
      </c>
      <c r="F22" s="71">
        <v>1526.94</v>
      </c>
      <c r="G22" s="71">
        <v>1526.94</v>
      </c>
      <c r="H22" s="71">
        <v>1526.94</v>
      </c>
      <c r="I22" s="71">
        <v>1526.94</v>
      </c>
      <c r="J22" s="71">
        <v>1526.94</v>
      </c>
      <c r="K22" s="71">
        <v>1526.94</v>
      </c>
      <c r="L22" s="71">
        <v>1526.94</v>
      </c>
      <c r="M22" s="71">
        <v>1526.94</v>
      </c>
      <c r="N22" s="71">
        <v>1526.94</v>
      </c>
      <c r="O22" s="71">
        <v>1526.94</v>
      </c>
      <c r="P22" s="68">
        <f t="shared" si="0"/>
        <v>18323.280000000002</v>
      </c>
    </row>
    <row r="23" spans="1:16" ht="14.25">
      <c r="A23" s="61"/>
      <c r="B23" s="69" t="s">
        <v>411</v>
      </c>
      <c r="C23" s="69" t="s">
        <v>43</v>
      </c>
      <c r="D23" s="71">
        <v>1771.86</v>
      </c>
      <c r="E23" s="71">
        <v>1771.86</v>
      </c>
      <c r="F23" s="71">
        <v>1771.86</v>
      </c>
      <c r="G23" s="71">
        <v>1771.86</v>
      </c>
      <c r="H23" s="71">
        <v>1771.86</v>
      </c>
      <c r="I23" s="71">
        <v>1771.86</v>
      </c>
      <c r="J23" s="71">
        <v>1771.86</v>
      </c>
      <c r="K23" s="71">
        <v>1771.86</v>
      </c>
      <c r="L23" s="71">
        <v>1771.86</v>
      </c>
      <c r="M23" s="71">
        <v>1771.86</v>
      </c>
      <c r="N23" s="71">
        <v>1771.86</v>
      </c>
      <c r="O23" s="71">
        <v>1771.86</v>
      </c>
      <c r="P23" s="68">
        <f t="shared" si="0"/>
        <v>21262.320000000003</v>
      </c>
    </row>
    <row r="24" spans="1:16" ht="14.25">
      <c r="A24" s="61"/>
      <c r="B24" s="69" t="s">
        <v>412</v>
      </c>
      <c r="C24" s="69" t="s">
        <v>44</v>
      </c>
      <c r="D24" s="71">
        <v>2237.5</v>
      </c>
      <c r="E24" s="71">
        <v>2237.5</v>
      </c>
      <c r="F24" s="71">
        <v>2237.5</v>
      </c>
      <c r="G24" s="71">
        <v>2237.5</v>
      </c>
      <c r="H24" s="71">
        <v>2237.5</v>
      </c>
      <c r="I24" s="71">
        <v>2237.5</v>
      </c>
      <c r="J24" s="71">
        <v>2237.5</v>
      </c>
      <c r="K24" s="71">
        <v>2237.5</v>
      </c>
      <c r="L24" s="71">
        <v>2237.5</v>
      </c>
      <c r="M24" s="71">
        <v>2237.5</v>
      </c>
      <c r="N24" s="71">
        <v>2237.5</v>
      </c>
      <c r="O24" s="71">
        <v>2237.5</v>
      </c>
      <c r="P24" s="68">
        <f t="shared" si="0"/>
        <v>26850</v>
      </c>
    </row>
    <row r="25" spans="1:16" ht="14.25">
      <c r="A25" s="61"/>
      <c r="B25" s="69" t="s">
        <v>413</v>
      </c>
      <c r="C25" s="69" t="s">
        <v>45</v>
      </c>
      <c r="D25" s="71">
        <v>1517.87</v>
      </c>
      <c r="E25" s="71">
        <v>1517.87</v>
      </c>
      <c r="F25" s="71">
        <v>1517.87</v>
      </c>
      <c r="G25" s="71">
        <v>1517.87</v>
      </c>
      <c r="H25" s="71">
        <v>1517.87</v>
      </c>
      <c r="I25" s="71">
        <v>1517.87</v>
      </c>
      <c r="J25" s="71">
        <v>1517.87</v>
      </c>
      <c r="K25" s="71">
        <v>1517.87</v>
      </c>
      <c r="L25" s="71">
        <v>1517.87</v>
      </c>
      <c r="M25" s="71">
        <v>1517.87</v>
      </c>
      <c r="N25" s="71">
        <v>1517.87</v>
      </c>
      <c r="O25" s="71">
        <v>1517.87</v>
      </c>
      <c r="P25" s="68">
        <f t="shared" si="0"/>
        <v>18214.439999999995</v>
      </c>
    </row>
    <row r="26" spans="1:16" ht="14.25">
      <c r="A26" s="61"/>
      <c r="B26" s="69" t="s">
        <v>414</v>
      </c>
      <c r="C26" s="69" t="s">
        <v>46</v>
      </c>
      <c r="D26" s="71">
        <v>1133.87</v>
      </c>
      <c r="E26" s="71">
        <v>1133.87</v>
      </c>
      <c r="F26" s="71">
        <v>1133.87</v>
      </c>
      <c r="G26" s="71">
        <v>1133.87</v>
      </c>
      <c r="H26" s="71">
        <v>1133.87</v>
      </c>
      <c r="I26" s="71">
        <v>1133.87</v>
      </c>
      <c r="J26" s="71">
        <v>1133.87</v>
      </c>
      <c r="K26" s="71">
        <v>1133.87</v>
      </c>
      <c r="L26" s="71">
        <v>1133.87</v>
      </c>
      <c r="M26" s="71">
        <v>1133.87</v>
      </c>
      <c r="N26" s="71">
        <v>1133.87</v>
      </c>
      <c r="O26" s="71">
        <v>1133.87</v>
      </c>
      <c r="P26" s="68">
        <f t="shared" si="0"/>
        <v>13606.439999999995</v>
      </c>
    </row>
    <row r="27" spans="1:16" ht="14.25">
      <c r="A27" s="61"/>
      <c r="B27" s="69" t="s">
        <v>415</v>
      </c>
      <c r="C27" s="69" t="s">
        <v>47</v>
      </c>
      <c r="D27" s="71">
        <v>1529.96</v>
      </c>
      <c r="E27" s="71">
        <v>1529.96</v>
      </c>
      <c r="F27" s="71">
        <v>1529.96</v>
      </c>
      <c r="G27" s="71">
        <v>1529.96</v>
      </c>
      <c r="H27" s="71">
        <v>1529.96</v>
      </c>
      <c r="I27" s="71">
        <v>1529.96</v>
      </c>
      <c r="J27" s="71">
        <v>1529.96</v>
      </c>
      <c r="K27" s="71">
        <v>1529.96</v>
      </c>
      <c r="L27" s="71">
        <v>1529.96</v>
      </c>
      <c r="M27" s="71">
        <v>1529.96</v>
      </c>
      <c r="N27" s="71">
        <v>1529.96</v>
      </c>
      <c r="O27" s="71">
        <v>1529.96</v>
      </c>
      <c r="P27" s="68">
        <f t="shared" si="0"/>
        <v>18359.519999999997</v>
      </c>
    </row>
    <row r="28" spans="1:16" ht="14.25">
      <c r="A28" s="61"/>
      <c r="B28" s="69" t="s">
        <v>416</v>
      </c>
      <c r="C28" s="69" t="s">
        <v>48</v>
      </c>
      <c r="D28" s="71">
        <v>1750.69</v>
      </c>
      <c r="E28" s="71">
        <v>1750.69</v>
      </c>
      <c r="F28" s="71">
        <v>1750.69</v>
      </c>
      <c r="G28" s="71">
        <v>1750.69</v>
      </c>
      <c r="H28" s="71">
        <v>1750.69</v>
      </c>
      <c r="I28" s="71">
        <v>1750.69</v>
      </c>
      <c r="J28" s="71">
        <v>1750.69</v>
      </c>
      <c r="K28" s="71">
        <v>1750.69</v>
      </c>
      <c r="L28" s="71">
        <v>1750.69</v>
      </c>
      <c r="M28" s="71">
        <v>1750.69</v>
      </c>
      <c r="N28" s="71">
        <v>1750.69</v>
      </c>
      <c r="O28" s="71">
        <v>1750.69</v>
      </c>
      <c r="P28" s="68">
        <f t="shared" si="0"/>
        <v>21008.28</v>
      </c>
    </row>
    <row r="29" spans="1:16" ht="14.25">
      <c r="A29" s="61"/>
      <c r="B29" s="69" t="s">
        <v>417</v>
      </c>
      <c r="C29" s="69" t="s">
        <v>49</v>
      </c>
      <c r="D29" s="71">
        <v>2264.71</v>
      </c>
      <c r="E29" s="71">
        <v>2264.71</v>
      </c>
      <c r="F29" s="71">
        <v>2264.71</v>
      </c>
      <c r="G29" s="71">
        <v>2264.71</v>
      </c>
      <c r="H29" s="71">
        <v>2264.71</v>
      </c>
      <c r="I29" s="71">
        <v>2264.71</v>
      </c>
      <c r="J29" s="71">
        <v>2264.71</v>
      </c>
      <c r="K29" s="71">
        <v>2264.71</v>
      </c>
      <c r="L29" s="71">
        <v>2264.71</v>
      </c>
      <c r="M29" s="71">
        <v>2264.71</v>
      </c>
      <c r="N29" s="71">
        <v>2264.71</v>
      </c>
      <c r="O29" s="71">
        <v>2264.71</v>
      </c>
      <c r="P29" s="68">
        <f t="shared" si="0"/>
        <v>27176.519999999993</v>
      </c>
    </row>
    <row r="30" spans="1:16" ht="14.25">
      <c r="A30" s="61"/>
      <c r="B30" s="69" t="s">
        <v>418</v>
      </c>
      <c r="C30" s="69" t="s">
        <v>50</v>
      </c>
      <c r="D30" s="71">
        <v>1130.84</v>
      </c>
      <c r="E30" s="71">
        <v>1130.84</v>
      </c>
      <c r="F30" s="71">
        <v>1130.84</v>
      </c>
      <c r="G30" s="71">
        <v>1130.84</v>
      </c>
      <c r="H30" s="71">
        <v>1130.84</v>
      </c>
      <c r="I30" s="71">
        <v>1130.84</v>
      </c>
      <c r="J30" s="71">
        <v>1130.84</v>
      </c>
      <c r="K30" s="71">
        <v>1130.84</v>
      </c>
      <c r="L30" s="71">
        <v>1130.84</v>
      </c>
      <c r="M30" s="71">
        <v>1130.84</v>
      </c>
      <c r="N30" s="71">
        <v>1130.84</v>
      </c>
      <c r="O30" s="71">
        <v>1130.84</v>
      </c>
      <c r="P30" s="68">
        <f t="shared" si="0"/>
        <v>13570.08</v>
      </c>
    </row>
    <row r="31" spans="1:16" ht="14.25">
      <c r="A31" s="61"/>
      <c r="B31" s="69" t="s">
        <v>419</v>
      </c>
      <c r="C31" s="69" t="s">
        <v>51</v>
      </c>
      <c r="D31" s="71">
        <v>1523.92</v>
      </c>
      <c r="E31" s="71">
        <v>1523.92</v>
      </c>
      <c r="F31" s="71">
        <v>1523.92</v>
      </c>
      <c r="G31" s="71">
        <v>1523.92</v>
      </c>
      <c r="H31" s="71">
        <v>1523.92</v>
      </c>
      <c r="I31" s="71">
        <v>1523.92</v>
      </c>
      <c r="J31" s="71">
        <v>1523.92</v>
      </c>
      <c r="K31" s="71">
        <v>1523.92</v>
      </c>
      <c r="L31" s="71">
        <v>1523.92</v>
      </c>
      <c r="M31" s="71">
        <v>1523.92</v>
      </c>
      <c r="N31" s="71">
        <v>1523.92</v>
      </c>
      <c r="O31" s="71">
        <v>1523.92</v>
      </c>
      <c r="P31" s="68">
        <f t="shared" si="0"/>
        <v>18287.04</v>
      </c>
    </row>
    <row r="32" spans="1:16" ht="14.25">
      <c r="A32" s="61"/>
      <c r="B32" s="69" t="s">
        <v>420</v>
      </c>
      <c r="C32" s="69" t="s">
        <v>52</v>
      </c>
      <c r="D32" s="71">
        <v>1756.74</v>
      </c>
      <c r="E32" s="71">
        <v>1756.74</v>
      </c>
      <c r="F32" s="71">
        <v>1756.74</v>
      </c>
      <c r="G32" s="71">
        <v>1756.74</v>
      </c>
      <c r="H32" s="71">
        <v>1756.74</v>
      </c>
      <c r="I32" s="71">
        <v>1756.74</v>
      </c>
      <c r="J32" s="71">
        <v>1756.74</v>
      </c>
      <c r="K32" s="71">
        <v>1756.74</v>
      </c>
      <c r="L32" s="71">
        <v>1756.74</v>
      </c>
      <c r="M32" s="71">
        <v>1756.74</v>
      </c>
      <c r="N32" s="71">
        <v>1756.74</v>
      </c>
      <c r="O32" s="71">
        <v>1756.74</v>
      </c>
      <c r="P32" s="68">
        <f t="shared" si="0"/>
        <v>21080.880000000005</v>
      </c>
    </row>
    <row r="33" spans="1:16" ht="14.25">
      <c r="A33" s="61"/>
      <c r="B33" s="69" t="s">
        <v>421</v>
      </c>
      <c r="C33" s="69" t="s">
        <v>53</v>
      </c>
      <c r="D33" s="71">
        <v>2264.71</v>
      </c>
      <c r="E33" s="71">
        <v>2264.71</v>
      </c>
      <c r="F33" s="71">
        <v>2264.71</v>
      </c>
      <c r="G33" s="71">
        <v>2264.71</v>
      </c>
      <c r="H33" s="71">
        <v>2264.71</v>
      </c>
      <c r="I33" s="71">
        <v>2264.71</v>
      </c>
      <c r="J33" s="71">
        <v>2264.71</v>
      </c>
      <c r="K33" s="71">
        <v>2264.71</v>
      </c>
      <c r="L33" s="71">
        <v>2264.71</v>
      </c>
      <c r="M33" s="71">
        <v>2264.71</v>
      </c>
      <c r="N33" s="71">
        <v>2264.71</v>
      </c>
      <c r="O33" s="71">
        <v>2264.71</v>
      </c>
      <c r="P33" s="68">
        <f t="shared" si="0"/>
        <v>27176.519999999993</v>
      </c>
    </row>
    <row r="34" spans="1:16" ht="14.25">
      <c r="A34" s="61"/>
      <c r="B34" s="69" t="s">
        <v>422</v>
      </c>
      <c r="C34" s="69" t="s">
        <v>54</v>
      </c>
      <c r="D34" s="71">
        <v>1127.82</v>
      </c>
      <c r="E34" s="71">
        <v>1127.82</v>
      </c>
      <c r="F34" s="71">
        <v>1127.82</v>
      </c>
      <c r="G34" s="71">
        <v>1127.82</v>
      </c>
      <c r="H34" s="71">
        <v>1127.82</v>
      </c>
      <c r="I34" s="71">
        <v>1127.82</v>
      </c>
      <c r="J34" s="71">
        <v>1127.82</v>
      </c>
      <c r="K34" s="71">
        <v>1127.82</v>
      </c>
      <c r="L34" s="71">
        <v>1127.82</v>
      </c>
      <c r="M34" s="71">
        <v>1127.82</v>
      </c>
      <c r="N34" s="71">
        <v>1127.82</v>
      </c>
      <c r="O34" s="71">
        <v>1127.82</v>
      </c>
      <c r="P34" s="68">
        <f t="shared" si="0"/>
        <v>13533.839999999998</v>
      </c>
    </row>
    <row r="35" spans="1:16" ht="14.25">
      <c r="A35" s="61"/>
      <c r="B35" s="69" t="s">
        <v>423</v>
      </c>
      <c r="C35" s="69" t="s">
        <v>55</v>
      </c>
      <c r="D35" s="71">
        <v>1526.94</v>
      </c>
      <c r="E35" s="71">
        <v>1526.94</v>
      </c>
      <c r="F35" s="71">
        <v>1526.94</v>
      </c>
      <c r="G35" s="71">
        <v>1526.94</v>
      </c>
      <c r="H35" s="71">
        <v>1526.94</v>
      </c>
      <c r="I35" s="71">
        <v>1526.94</v>
      </c>
      <c r="J35" s="71">
        <v>1526.94</v>
      </c>
      <c r="K35" s="71">
        <v>1526.94</v>
      </c>
      <c r="L35" s="71">
        <v>1526.94</v>
      </c>
      <c r="M35" s="71">
        <v>1526.94</v>
      </c>
      <c r="N35" s="71">
        <v>1526.94</v>
      </c>
      <c r="O35" s="71">
        <v>1526.94</v>
      </c>
      <c r="P35" s="68">
        <f t="shared" si="0"/>
        <v>18323.280000000002</v>
      </c>
    </row>
    <row r="36" spans="1:16" ht="14.25">
      <c r="A36" s="61"/>
      <c r="B36" s="69" t="s">
        <v>424</v>
      </c>
      <c r="C36" s="69" t="s">
        <v>56</v>
      </c>
      <c r="D36" s="71">
        <v>1799.07</v>
      </c>
      <c r="E36" s="71">
        <v>1799.07</v>
      </c>
      <c r="F36" s="71">
        <v>1799.07</v>
      </c>
      <c r="G36" s="71">
        <v>1799.07</v>
      </c>
      <c r="H36" s="71">
        <v>1799.07</v>
      </c>
      <c r="I36" s="71">
        <v>1799.07</v>
      </c>
      <c r="J36" s="71">
        <v>1799.07</v>
      </c>
      <c r="K36" s="71">
        <v>1799.07</v>
      </c>
      <c r="L36" s="71">
        <v>1799.07</v>
      </c>
      <c r="M36" s="71">
        <v>1799.07</v>
      </c>
      <c r="N36" s="71">
        <v>1799.07</v>
      </c>
      <c r="O36" s="71">
        <v>1799.07</v>
      </c>
      <c r="P36" s="68">
        <f t="shared" si="0"/>
        <v>21588.84</v>
      </c>
    </row>
    <row r="37" spans="1:16" ht="14.25">
      <c r="A37" s="61"/>
      <c r="B37" s="69" t="s">
        <v>425</v>
      </c>
      <c r="C37" s="69" t="s">
        <v>57</v>
      </c>
      <c r="D37" s="71">
        <v>1750.69</v>
      </c>
      <c r="E37" s="71">
        <v>1750.69</v>
      </c>
      <c r="F37" s="71">
        <v>1750.69</v>
      </c>
      <c r="G37" s="71">
        <v>1750.69</v>
      </c>
      <c r="H37" s="71">
        <v>1750.69</v>
      </c>
      <c r="I37" s="71">
        <v>1750.69</v>
      </c>
      <c r="J37" s="71">
        <v>1750.69</v>
      </c>
      <c r="K37" s="71">
        <v>1750.69</v>
      </c>
      <c r="L37" s="71">
        <v>1750.69</v>
      </c>
      <c r="M37" s="71">
        <v>1750.69</v>
      </c>
      <c r="N37" s="71">
        <v>1750.69</v>
      </c>
      <c r="O37" s="71">
        <v>1750.69</v>
      </c>
      <c r="P37" s="68">
        <f t="shared" si="0"/>
        <v>21008.28</v>
      </c>
    </row>
    <row r="38" spans="1:16" ht="14.25">
      <c r="A38" s="61"/>
      <c r="B38" s="69" t="s">
        <v>426</v>
      </c>
      <c r="C38" s="69" t="s">
        <v>58</v>
      </c>
      <c r="D38" s="71">
        <v>2261.69</v>
      </c>
      <c r="E38" s="71">
        <v>2261.69</v>
      </c>
      <c r="F38" s="71">
        <v>2261.69</v>
      </c>
      <c r="G38" s="71">
        <v>2261.69</v>
      </c>
      <c r="H38" s="71">
        <v>2261.69</v>
      </c>
      <c r="I38" s="71">
        <v>2261.69</v>
      </c>
      <c r="J38" s="71">
        <v>2261.69</v>
      </c>
      <c r="K38" s="71">
        <v>2261.69</v>
      </c>
      <c r="L38" s="71">
        <v>2261.69</v>
      </c>
      <c r="M38" s="71">
        <v>2261.69</v>
      </c>
      <c r="N38" s="71">
        <v>2261.69</v>
      </c>
      <c r="O38" s="71">
        <v>2261.69</v>
      </c>
      <c r="P38" s="68">
        <f t="shared" si="0"/>
        <v>27140.279999999995</v>
      </c>
    </row>
    <row r="39" spans="1:16" ht="14.25">
      <c r="A39" s="61"/>
      <c r="B39" s="69" t="s">
        <v>427</v>
      </c>
      <c r="C39" s="69" t="s">
        <v>59</v>
      </c>
      <c r="D39" s="71">
        <v>1139.91</v>
      </c>
      <c r="E39" s="71">
        <v>1139.91</v>
      </c>
      <c r="F39" s="71">
        <v>1139.91</v>
      </c>
      <c r="G39" s="71">
        <v>1139.91</v>
      </c>
      <c r="H39" s="71">
        <v>1139.91</v>
      </c>
      <c r="I39" s="71">
        <v>1139.91</v>
      </c>
      <c r="J39" s="71">
        <v>1139.91</v>
      </c>
      <c r="K39" s="71">
        <v>1139.91</v>
      </c>
      <c r="L39" s="71">
        <v>1139.91</v>
      </c>
      <c r="M39" s="71">
        <v>1139.91</v>
      </c>
      <c r="N39" s="71">
        <v>1139.91</v>
      </c>
      <c r="O39" s="71">
        <v>1139.91</v>
      </c>
      <c r="P39" s="68">
        <f t="shared" si="0"/>
        <v>13678.92</v>
      </c>
    </row>
    <row r="40" spans="1:16" ht="14.25">
      <c r="A40" s="61"/>
      <c r="B40" s="69" t="s">
        <v>428</v>
      </c>
      <c r="C40" s="69" t="s">
        <v>60</v>
      </c>
      <c r="D40" s="71">
        <v>1529.96</v>
      </c>
      <c r="E40" s="71">
        <v>1529.96</v>
      </c>
      <c r="F40" s="71">
        <v>1529.96</v>
      </c>
      <c r="G40" s="71">
        <v>1529.96</v>
      </c>
      <c r="H40" s="71">
        <v>1529.96</v>
      </c>
      <c r="I40" s="71">
        <v>1529.96</v>
      </c>
      <c r="J40" s="71">
        <v>1529.96</v>
      </c>
      <c r="K40" s="71">
        <v>1529.96</v>
      </c>
      <c r="L40" s="71">
        <v>1529.96</v>
      </c>
      <c r="M40" s="71">
        <v>1529.96</v>
      </c>
      <c r="N40" s="71">
        <v>1529.96</v>
      </c>
      <c r="O40" s="71">
        <v>1529.96</v>
      </c>
      <c r="P40" s="68">
        <f t="shared" si="0"/>
        <v>18359.519999999997</v>
      </c>
    </row>
    <row r="41" spans="1:16" ht="14.25">
      <c r="A41" s="61"/>
      <c r="B41" s="69" t="s">
        <v>429</v>
      </c>
      <c r="C41" s="69" t="s">
        <v>61</v>
      </c>
      <c r="D41" s="71">
        <v>1753.71</v>
      </c>
      <c r="E41" s="71">
        <v>1753.71</v>
      </c>
      <c r="F41" s="71">
        <v>1753.71</v>
      </c>
      <c r="G41" s="71">
        <v>1753.71</v>
      </c>
      <c r="H41" s="71">
        <v>1753.71</v>
      </c>
      <c r="I41" s="71">
        <v>1753.71</v>
      </c>
      <c r="J41" s="71">
        <v>1753.71</v>
      </c>
      <c r="K41" s="71">
        <v>1753.71</v>
      </c>
      <c r="L41" s="71">
        <v>1753.71</v>
      </c>
      <c r="M41" s="71">
        <v>1753.71</v>
      </c>
      <c r="N41" s="71">
        <v>1753.71</v>
      </c>
      <c r="O41" s="71">
        <v>1753.71</v>
      </c>
      <c r="P41" s="68">
        <f t="shared" si="0"/>
        <v>21044.519999999993</v>
      </c>
    </row>
    <row r="42" spans="1:16" ht="14.25">
      <c r="A42" s="61"/>
      <c r="B42" s="69" t="s">
        <v>430</v>
      </c>
      <c r="C42" s="69" t="s">
        <v>62</v>
      </c>
      <c r="D42" s="71">
        <v>2261.69</v>
      </c>
      <c r="E42" s="71">
        <v>2261.69</v>
      </c>
      <c r="F42" s="71">
        <v>2261.69</v>
      </c>
      <c r="G42" s="71">
        <v>2261.69</v>
      </c>
      <c r="H42" s="71">
        <v>2261.69</v>
      </c>
      <c r="I42" s="71">
        <v>2261.69</v>
      </c>
      <c r="J42" s="71">
        <v>2261.69</v>
      </c>
      <c r="K42" s="71">
        <v>2261.69</v>
      </c>
      <c r="L42" s="71">
        <v>2261.69</v>
      </c>
      <c r="M42" s="71">
        <v>2261.69</v>
      </c>
      <c r="N42" s="71">
        <v>2261.69</v>
      </c>
      <c r="O42" s="71">
        <v>2261.69</v>
      </c>
      <c r="P42" s="68">
        <f t="shared" si="0"/>
        <v>27140.279999999995</v>
      </c>
    </row>
    <row r="43" spans="1:16" ht="14.25">
      <c r="A43" s="61"/>
      <c r="B43" s="69" t="s">
        <v>431</v>
      </c>
      <c r="C43" s="69" t="s">
        <v>63</v>
      </c>
      <c r="D43" s="71">
        <v>1127.82</v>
      </c>
      <c r="E43" s="71">
        <v>1127.82</v>
      </c>
      <c r="F43" s="71">
        <v>1127.82</v>
      </c>
      <c r="G43" s="71">
        <v>1127.82</v>
      </c>
      <c r="H43" s="71">
        <v>1127.82</v>
      </c>
      <c r="I43" s="71">
        <v>1127.82</v>
      </c>
      <c r="J43" s="71">
        <v>1127.82</v>
      </c>
      <c r="K43" s="71">
        <v>1127.82</v>
      </c>
      <c r="L43" s="71">
        <v>1127.82</v>
      </c>
      <c r="M43" s="71">
        <v>1127.82</v>
      </c>
      <c r="N43" s="71">
        <v>1127.82</v>
      </c>
      <c r="O43" s="71">
        <v>1127.82</v>
      </c>
      <c r="P43" s="68">
        <f t="shared" si="0"/>
        <v>13533.839999999998</v>
      </c>
    </row>
    <row r="44" spans="1:16" ht="14.25">
      <c r="A44" s="61"/>
      <c r="B44" s="69" t="s">
        <v>432</v>
      </c>
      <c r="C44" s="69" t="s">
        <v>64</v>
      </c>
      <c r="D44" s="71">
        <v>1526.94</v>
      </c>
      <c r="E44" s="71">
        <v>1526.94</v>
      </c>
      <c r="F44" s="71">
        <v>1526.94</v>
      </c>
      <c r="G44" s="71">
        <v>1526.94</v>
      </c>
      <c r="H44" s="71">
        <v>1526.94</v>
      </c>
      <c r="I44" s="71">
        <v>1526.94</v>
      </c>
      <c r="J44" s="71">
        <v>1526.94</v>
      </c>
      <c r="K44" s="71">
        <v>1526.94</v>
      </c>
      <c r="L44" s="71">
        <v>1526.94</v>
      </c>
      <c r="M44" s="71">
        <v>1526.94</v>
      </c>
      <c r="N44" s="71">
        <v>1526.94</v>
      </c>
      <c r="O44" s="71">
        <v>1526.94</v>
      </c>
      <c r="P44" s="68">
        <f t="shared" si="0"/>
        <v>18323.280000000002</v>
      </c>
    </row>
    <row r="45" spans="1:16" ht="14.25">
      <c r="A45" s="61"/>
      <c r="B45" s="69" t="s">
        <v>433</v>
      </c>
      <c r="C45" s="69" t="s">
        <v>65</v>
      </c>
      <c r="D45" s="71">
        <v>1762.78</v>
      </c>
      <c r="E45" s="71">
        <v>1762.78</v>
      </c>
      <c r="F45" s="71">
        <v>1762.78</v>
      </c>
      <c r="G45" s="71">
        <v>1762.78</v>
      </c>
      <c r="H45" s="71">
        <v>1762.78</v>
      </c>
      <c r="I45" s="71">
        <v>1762.78</v>
      </c>
      <c r="J45" s="71">
        <v>1762.78</v>
      </c>
      <c r="K45" s="71">
        <v>1762.78</v>
      </c>
      <c r="L45" s="71">
        <v>1762.78</v>
      </c>
      <c r="M45" s="71">
        <v>1762.78</v>
      </c>
      <c r="N45" s="71">
        <v>1762.78</v>
      </c>
      <c r="O45" s="71">
        <v>1762.78</v>
      </c>
      <c r="P45" s="68">
        <f t="shared" si="0"/>
        <v>21153.36</v>
      </c>
    </row>
    <row r="46" spans="1:16" ht="14.25">
      <c r="A46" s="61"/>
      <c r="B46" s="69" t="s">
        <v>434</v>
      </c>
      <c r="C46" s="69" t="s">
        <v>67</v>
      </c>
      <c r="D46" s="71">
        <v>2222.38</v>
      </c>
      <c r="E46" s="71">
        <v>2222.38</v>
      </c>
      <c r="F46" s="71">
        <v>2222.38</v>
      </c>
      <c r="G46" s="71">
        <v>2222.38</v>
      </c>
      <c r="H46" s="71">
        <v>2222.38</v>
      </c>
      <c r="I46" s="71">
        <v>2222.38</v>
      </c>
      <c r="J46" s="71">
        <v>2222.38</v>
      </c>
      <c r="K46" s="71">
        <v>2222.38</v>
      </c>
      <c r="L46" s="71">
        <v>2222.38</v>
      </c>
      <c r="M46" s="71">
        <v>2222.38</v>
      </c>
      <c r="N46" s="71">
        <v>2222.38</v>
      </c>
      <c r="O46" s="71">
        <v>2222.38</v>
      </c>
      <c r="P46" s="68">
        <f t="shared" si="0"/>
        <v>26668.56000000001</v>
      </c>
    </row>
    <row r="47" spans="1:16" ht="14.25">
      <c r="A47" s="61"/>
      <c r="B47" s="69" t="s">
        <v>435</v>
      </c>
      <c r="C47" s="69" t="s">
        <v>78</v>
      </c>
      <c r="D47" s="71">
        <v>1127.82</v>
      </c>
      <c r="E47" s="71">
        <v>1127.82</v>
      </c>
      <c r="F47" s="71">
        <v>1127.82</v>
      </c>
      <c r="G47" s="71">
        <v>1127.82</v>
      </c>
      <c r="H47" s="71">
        <v>1127.82</v>
      </c>
      <c r="I47" s="71">
        <v>1127.82</v>
      </c>
      <c r="J47" s="71">
        <v>1127.82</v>
      </c>
      <c r="K47" s="71">
        <v>1127.82</v>
      </c>
      <c r="L47" s="71">
        <v>1127.82</v>
      </c>
      <c r="M47" s="71">
        <v>1127.82</v>
      </c>
      <c r="N47" s="71">
        <v>1127.82</v>
      </c>
      <c r="O47" s="71">
        <v>1127.82</v>
      </c>
      <c r="P47" s="68">
        <f t="shared" si="0"/>
        <v>13533.839999999998</v>
      </c>
    </row>
    <row r="48" spans="1:16" ht="14.25">
      <c r="A48" s="61"/>
      <c r="B48" s="69" t="s">
        <v>436</v>
      </c>
      <c r="C48" s="69" t="s">
        <v>89</v>
      </c>
      <c r="D48" s="71">
        <v>1523.92</v>
      </c>
      <c r="E48" s="71">
        <v>1523.92</v>
      </c>
      <c r="F48" s="71">
        <v>1523.92</v>
      </c>
      <c r="G48" s="71">
        <v>1523.92</v>
      </c>
      <c r="H48" s="71">
        <v>1523.92</v>
      </c>
      <c r="I48" s="71">
        <v>1523.92</v>
      </c>
      <c r="J48" s="71">
        <v>1523.92</v>
      </c>
      <c r="K48" s="71">
        <v>1523.92</v>
      </c>
      <c r="L48" s="71">
        <v>1523.92</v>
      </c>
      <c r="M48" s="71">
        <v>1523.92</v>
      </c>
      <c r="N48" s="71">
        <v>1523.92</v>
      </c>
      <c r="O48" s="71">
        <v>1523.92</v>
      </c>
      <c r="P48" s="68">
        <f t="shared" si="0"/>
        <v>18287.04</v>
      </c>
    </row>
    <row r="49" spans="1:16" ht="14.25">
      <c r="A49" s="61"/>
      <c r="B49" s="69" t="s">
        <v>437</v>
      </c>
      <c r="C49" s="69" t="s">
        <v>97</v>
      </c>
      <c r="D49" s="71">
        <v>1796.04</v>
      </c>
      <c r="E49" s="71">
        <v>1796.04</v>
      </c>
      <c r="F49" s="71">
        <v>1796.04</v>
      </c>
      <c r="G49" s="71">
        <v>1796.04</v>
      </c>
      <c r="H49" s="71">
        <v>1796.04</v>
      </c>
      <c r="I49" s="71">
        <v>1796.04</v>
      </c>
      <c r="J49" s="71">
        <v>1796.04</v>
      </c>
      <c r="K49" s="71">
        <v>1796.04</v>
      </c>
      <c r="L49" s="71">
        <v>1796.04</v>
      </c>
      <c r="M49" s="71">
        <v>1796.04</v>
      </c>
      <c r="N49" s="71">
        <v>1796.04</v>
      </c>
      <c r="O49" s="71">
        <v>1796.04</v>
      </c>
      <c r="P49" s="68">
        <f t="shared" si="0"/>
        <v>21552.480000000007</v>
      </c>
    </row>
    <row r="50" spans="1:16" ht="14.25">
      <c r="A50" s="61"/>
      <c r="B50" s="69" t="s">
        <v>438</v>
      </c>
      <c r="C50" s="69" t="s">
        <v>98</v>
      </c>
      <c r="D50" s="71">
        <v>2237.5</v>
      </c>
      <c r="E50" s="71">
        <v>2237.5</v>
      </c>
      <c r="F50" s="71">
        <v>2237.5</v>
      </c>
      <c r="G50" s="71">
        <v>2237.5</v>
      </c>
      <c r="H50" s="71">
        <v>2237.5</v>
      </c>
      <c r="I50" s="71">
        <v>2237.5</v>
      </c>
      <c r="J50" s="71">
        <v>2237.5</v>
      </c>
      <c r="K50" s="71">
        <v>2237.5</v>
      </c>
      <c r="L50" s="71">
        <v>2237.5</v>
      </c>
      <c r="M50" s="71">
        <v>2237.5</v>
      </c>
      <c r="N50" s="71">
        <v>2237.5</v>
      </c>
      <c r="O50" s="71">
        <v>2237.5</v>
      </c>
      <c r="P50" s="68">
        <f t="shared" si="0"/>
        <v>26850</v>
      </c>
    </row>
    <row r="51" spans="1:16" ht="14.25">
      <c r="A51" s="61"/>
      <c r="B51" s="69" t="s">
        <v>439</v>
      </c>
      <c r="C51" s="69" t="s">
        <v>99</v>
      </c>
      <c r="D51" s="71">
        <v>1124.8</v>
      </c>
      <c r="E51" s="71">
        <v>1124.8</v>
      </c>
      <c r="F51" s="71">
        <v>1124.8</v>
      </c>
      <c r="G51" s="71">
        <v>1124.8</v>
      </c>
      <c r="H51" s="71">
        <v>1124.8</v>
      </c>
      <c r="I51" s="71">
        <v>1124.8</v>
      </c>
      <c r="J51" s="71">
        <v>1124.8</v>
      </c>
      <c r="K51" s="71">
        <v>1124.8</v>
      </c>
      <c r="L51" s="71">
        <v>1124.8</v>
      </c>
      <c r="M51" s="71">
        <v>1124.8</v>
      </c>
      <c r="N51" s="71">
        <v>1124.8</v>
      </c>
      <c r="O51" s="71">
        <v>1124.8</v>
      </c>
      <c r="P51" s="68">
        <f t="shared" si="0"/>
        <v>13497.599999999997</v>
      </c>
    </row>
    <row r="52" spans="1:16" ht="14.25">
      <c r="A52" s="61"/>
      <c r="B52" s="69" t="s">
        <v>440</v>
      </c>
      <c r="C52" s="69" t="s">
        <v>100</v>
      </c>
      <c r="D52" s="71">
        <v>1520.89</v>
      </c>
      <c r="E52" s="71">
        <v>1520.89</v>
      </c>
      <c r="F52" s="71">
        <v>1520.89</v>
      </c>
      <c r="G52" s="71">
        <v>1520.89</v>
      </c>
      <c r="H52" s="71">
        <v>1520.89</v>
      </c>
      <c r="I52" s="71">
        <v>1520.89</v>
      </c>
      <c r="J52" s="71">
        <v>1520.89</v>
      </c>
      <c r="K52" s="71">
        <v>1520.89</v>
      </c>
      <c r="L52" s="71">
        <v>1520.89</v>
      </c>
      <c r="M52" s="71">
        <v>1520.89</v>
      </c>
      <c r="N52" s="71">
        <v>1520.89</v>
      </c>
      <c r="O52" s="71">
        <v>1520.89</v>
      </c>
      <c r="P52" s="68">
        <f t="shared" si="0"/>
        <v>18250.679999999997</v>
      </c>
    </row>
    <row r="53" spans="1:16" ht="14.25">
      <c r="A53" s="61"/>
      <c r="B53" s="69" t="s">
        <v>441</v>
      </c>
      <c r="C53" s="69" t="s">
        <v>101</v>
      </c>
      <c r="D53" s="71">
        <v>1127.82</v>
      </c>
      <c r="E53" s="71">
        <v>1127.82</v>
      </c>
      <c r="F53" s="71">
        <v>1127.82</v>
      </c>
      <c r="G53" s="71">
        <v>1127.82</v>
      </c>
      <c r="H53" s="71">
        <v>1127.82</v>
      </c>
      <c r="I53" s="71">
        <v>1127.82</v>
      </c>
      <c r="J53" s="71">
        <v>1127.82</v>
      </c>
      <c r="K53" s="71">
        <v>1127.82</v>
      </c>
      <c r="L53" s="71">
        <v>1127.82</v>
      </c>
      <c r="M53" s="71">
        <v>1127.82</v>
      </c>
      <c r="N53" s="71">
        <v>1127.82</v>
      </c>
      <c r="O53" s="71">
        <v>1127.82</v>
      </c>
      <c r="P53" s="68">
        <f t="shared" si="0"/>
        <v>13533.839999999998</v>
      </c>
    </row>
    <row r="54" spans="1:16" ht="14.25">
      <c r="A54" s="61"/>
      <c r="B54" s="69" t="s">
        <v>442</v>
      </c>
      <c r="C54" s="69" t="s">
        <v>102</v>
      </c>
      <c r="D54" s="71">
        <v>1796.04</v>
      </c>
      <c r="E54" s="71">
        <v>1796.04</v>
      </c>
      <c r="F54" s="71">
        <v>1796.04</v>
      </c>
      <c r="G54" s="71">
        <v>1796.04</v>
      </c>
      <c r="H54" s="71">
        <v>1796.04</v>
      </c>
      <c r="I54" s="71">
        <v>1796.04</v>
      </c>
      <c r="J54" s="71">
        <v>1796.04</v>
      </c>
      <c r="K54" s="71">
        <v>1796.04</v>
      </c>
      <c r="L54" s="71">
        <v>1796.04</v>
      </c>
      <c r="M54" s="71">
        <v>1796.04</v>
      </c>
      <c r="N54" s="71">
        <v>1796.04</v>
      </c>
      <c r="O54" s="71">
        <v>1796.04</v>
      </c>
      <c r="P54" s="68">
        <f t="shared" si="0"/>
        <v>21552.480000000007</v>
      </c>
    </row>
    <row r="55" spans="1:16" ht="14.25">
      <c r="A55" s="61"/>
      <c r="B55" s="69" t="s">
        <v>443</v>
      </c>
      <c r="C55" s="69" t="s">
        <v>103</v>
      </c>
      <c r="D55" s="71">
        <v>2228.43</v>
      </c>
      <c r="E55" s="71">
        <v>2228.43</v>
      </c>
      <c r="F55" s="71">
        <v>2228.43</v>
      </c>
      <c r="G55" s="71">
        <v>2228.43</v>
      </c>
      <c r="H55" s="71">
        <v>2228.43</v>
      </c>
      <c r="I55" s="71">
        <v>2228.43</v>
      </c>
      <c r="J55" s="71">
        <v>2228.43</v>
      </c>
      <c r="K55" s="71">
        <v>2228.43</v>
      </c>
      <c r="L55" s="71">
        <v>2228.43</v>
      </c>
      <c r="M55" s="71">
        <v>2228.43</v>
      </c>
      <c r="N55" s="71">
        <v>2228.43</v>
      </c>
      <c r="O55" s="71">
        <v>2228.43</v>
      </c>
      <c r="P55" s="68">
        <f t="shared" si="0"/>
        <v>26741.16</v>
      </c>
    </row>
    <row r="56" spans="1:16" ht="14.25">
      <c r="A56" s="61"/>
      <c r="B56" s="69" t="s">
        <v>444</v>
      </c>
      <c r="C56" s="69" t="s">
        <v>104</v>
      </c>
      <c r="D56" s="71">
        <v>1121.77</v>
      </c>
      <c r="E56" s="71">
        <v>1121.77</v>
      </c>
      <c r="F56" s="71">
        <v>1121.77</v>
      </c>
      <c r="G56" s="71">
        <v>1121.77</v>
      </c>
      <c r="H56" s="71">
        <v>1121.77</v>
      </c>
      <c r="I56" s="71">
        <v>1121.77</v>
      </c>
      <c r="J56" s="71">
        <v>1121.77</v>
      </c>
      <c r="K56" s="71">
        <v>1121.77</v>
      </c>
      <c r="L56" s="71">
        <v>1121.77</v>
      </c>
      <c r="M56" s="71">
        <v>1121.77</v>
      </c>
      <c r="N56" s="71">
        <v>1121.77</v>
      </c>
      <c r="O56" s="71">
        <v>1121.77</v>
      </c>
      <c r="P56" s="68">
        <f t="shared" si="0"/>
        <v>13461.240000000003</v>
      </c>
    </row>
    <row r="57" spans="1:16" ht="14.25">
      <c r="A57" s="61"/>
      <c r="B57" s="69" t="s">
        <v>445</v>
      </c>
      <c r="C57" s="69" t="s">
        <v>105</v>
      </c>
      <c r="D57" s="71">
        <v>1517.87</v>
      </c>
      <c r="E57" s="71">
        <v>1517.87</v>
      </c>
      <c r="F57" s="71">
        <v>1517.87</v>
      </c>
      <c r="G57" s="71">
        <v>1517.87</v>
      </c>
      <c r="H57" s="71">
        <v>1517.87</v>
      </c>
      <c r="I57" s="71">
        <v>1517.87</v>
      </c>
      <c r="J57" s="71">
        <v>1517.87</v>
      </c>
      <c r="K57" s="71">
        <v>1517.87</v>
      </c>
      <c r="L57" s="71">
        <v>1517.87</v>
      </c>
      <c r="M57" s="71">
        <v>1517.87</v>
      </c>
      <c r="N57" s="71">
        <v>1517.87</v>
      </c>
      <c r="O57" s="71">
        <v>1517.87</v>
      </c>
      <c r="P57" s="68">
        <f t="shared" si="0"/>
        <v>18214.439999999995</v>
      </c>
    </row>
    <row r="58" spans="1:16" ht="14.25">
      <c r="A58" s="61"/>
      <c r="B58" s="69" t="s">
        <v>446</v>
      </c>
      <c r="C58" s="69" t="s">
        <v>106</v>
      </c>
      <c r="D58" s="71">
        <v>1790</v>
      </c>
      <c r="E58" s="71">
        <v>1790</v>
      </c>
      <c r="F58" s="71">
        <v>1790</v>
      </c>
      <c r="G58" s="71">
        <v>1790</v>
      </c>
      <c r="H58" s="71">
        <v>1790</v>
      </c>
      <c r="I58" s="71">
        <v>1790</v>
      </c>
      <c r="J58" s="71">
        <v>1790</v>
      </c>
      <c r="K58" s="71">
        <v>1790</v>
      </c>
      <c r="L58" s="71">
        <v>1790</v>
      </c>
      <c r="M58" s="71">
        <v>1790</v>
      </c>
      <c r="N58" s="71">
        <v>1790</v>
      </c>
      <c r="O58" s="71">
        <v>1790</v>
      </c>
      <c r="P58" s="68">
        <f t="shared" si="0"/>
        <v>21480</v>
      </c>
    </row>
    <row r="59" spans="1:16" ht="14.25">
      <c r="A59" s="61"/>
      <c r="B59" s="69" t="s">
        <v>447</v>
      </c>
      <c r="C59" s="69" t="s">
        <v>107</v>
      </c>
      <c r="D59" s="71">
        <v>2228.43</v>
      </c>
      <c r="E59" s="71">
        <v>2228.43</v>
      </c>
      <c r="F59" s="71">
        <v>2228.43</v>
      </c>
      <c r="G59" s="71">
        <v>2228.43</v>
      </c>
      <c r="H59" s="71">
        <v>2228.43</v>
      </c>
      <c r="I59" s="71">
        <v>2228.43</v>
      </c>
      <c r="J59" s="71">
        <v>2228.43</v>
      </c>
      <c r="K59" s="71">
        <v>2228.43</v>
      </c>
      <c r="L59" s="71">
        <v>2228.43</v>
      </c>
      <c r="M59" s="71">
        <v>2228.43</v>
      </c>
      <c r="N59" s="71">
        <v>2228.43</v>
      </c>
      <c r="O59" s="71">
        <v>2228.43</v>
      </c>
      <c r="P59" s="68">
        <f t="shared" si="0"/>
        <v>26741.16</v>
      </c>
    </row>
    <row r="60" spans="1:16" ht="14.25">
      <c r="A60" s="61"/>
      <c r="B60" s="69" t="s">
        <v>448</v>
      </c>
      <c r="C60" s="69" t="s">
        <v>108</v>
      </c>
      <c r="D60" s="71">
        <v>1133.87</v>
      </c>
      <c r="E60" s="71">
        <v>1133.87</v>
      </c>
      <c r="F60" s="71">
        <v>1133.87</v>
      </c>
      <c r="G60" s="71">
        <v>1133.87</v>
      </c>
      <c r="H60" s="71">
        <v>1133.87</v>
      </c>
      <c r="I60" s="71">
        <v>1133.87</v>
      </c>
      <c r="J60" s="71">
        <v>1133.87</v>
      </c>
      <c r="K60" s="71">
        <v>1133.87</v>
      </c>
      <c r="L60" s="71">
        <v>1133.87</v>
      </c>
      <c r="M60" s="71">
        <v>1133.87</v>
      </c>
      <c r="N60" s="71">
        <v>1133.87</v>
      </c>
      <c r="O60" s="71">
        <v>1133.87</v>
      </c>
      <c r="P60" s="68">
        <f t="shared" si="0"/>
        <v>13606.439999999995</v>
      </c>
    </row>
    <row r="61" spans="1:16" ht="14.25">
      <c r="A61" s="61"/>
      <c r="B61" s="69" t="s">
        <v>449</v>
      </c>
      <c r="C61" s="69" t="s">
        <v>109</v>
      </c>
      <c r="D61" s="71">
        <v>1526.94</v>
      </c>
      <c r="E61" s="71">
        <v>1526.94</v>
      </c>
      <c r="F61" s="71">
        <v>1526.94</v>
      </c>
      <c r="G61" s="71">
        <v>1526.94</v>
      </c>
      <c r="H61" s="71">
        <v>1526.94</v>
      </c>
      <c r="I61" s="71">
        <v>1526.94</v>
      </c>
      <c r="J61" s="71">
        <v>1526.94</v>
      </c>
      <c r="K61" s="71">
        <v>1526.94</v>
      </c>
      <c r="L61" s="71">
        <v>1526.94</v>
      </c>
      <c r="M61" s="71">
        <v>1526.94</v>
      </c>
      <c r="N61" s="71">
        <v>1526.94</v>
      </c>
      <c r="O61" s="71">
        <v>1526.94</v>
      </c>
      <c r="P61" s="68">
        <f t="shared" si="0"/>
        <v>18323.280000000002</v>
      </c>
    </row>
    <row r="62" spans="1:16" ht="14.25">
      <c r="A62" s="61"/>
      <c r="B62" s="69" t="s">
        <v>450</v>
      </c>
      <c r="C62" s="69" t="s">
        <v>110</v>
      </c>
      <c r="D62" s="71">
        <v>1786.97</v>
      </c>
      <c r="E62" s="71">
        <v>1786.97</v>
      </c>
      <c r="F62" s="71">
        <v>1786.97</v>
      </c>
      <c r="G62" s="71">
        <v>1786.97</v>
      </c>
      <c r="H62" s="71">
        <v>1786.97</v>
      </c>
      <c r="I62" s="71">
        <v>1786.97</v>
      </c>
      <c r="J62" s="71">
        <v>1786.97</v>
      </c>
      <c r="K62" s="71">
        <v>1786.97</v>
      </c>
      <c r="L62" s="71">
        <v>1786.97</v>
      </c>
      <c r="M62" s="71">
        <v>1786.97</v>
      </c>
      <c r="N62" s="71">
        <v>1786.97</v>
      </c>
      <c r="O62" s="71">
        <v>1786.97</v>
      </c>
      <c r="P62" s="68">
        <f t="shared" si="0"/>
        <v>21443.64</v>
      </c>
    </row>
    <row r="63" spans="1:16" ht="14.25">
      <c r="A63" s="61"/>
      <c r="B63" s="69" t="s">
        <v>451</v>
      </c>
      <c r="C63" s="69" t="s">
        <v>111</v>
      </c>
      <c r="D63" s="71">
        <v>2219.35</v>
      </c>
      <c r="E63" s="71">
        <v>2219.35</v>
      </c>
      <c r="F63" s="71">
        <v>2219.35</v>
      </c>
      <c r="G63" s="71">
        <v>1986.98</v>
      </c>
      <c r="H63" s="72">
        <v>752.28</v>
      </c>
      <c r="I63" s="71">
        <v>1916.01</v>
      </c>
      <c r="J63" s="70"/>
      <c r="K63" s="70"/>
      <c r="L63" s="70"/>
      <c r="M63" s="70"/>
      <c r="N63" s="70"/>
      <c r="O63" s="70"/>
      <c r="P63" s="68">
        <f t="shared" si="0"/>
        <v>11313.32</v>
      </c>
    </row>
    <row r="64" spans="1:16" ht="14.25">
      <c r="A64" s="61"/>
      <c r="B64" s="69" t="s">
        <v>452</v>
      </c>
      <c r="C64" s="69" t="s">
        <v>111</v>
      </c>
      <c r="D64" s="70"/>
      <c r="E64" s="70"/>
      <c r="F64" s="70"/>
      <c r="G64" s="72">
        <v>232.37</v>
      </c>
      <c r="H64" s="71">
        <v>1467.07</v>
      </c>
      <c r="I64" s="72">
        <v>303.34</v>
      </c>
      <c r="J64" s="71">
        <v>2219.35</v>
      </c>
      <c r="K64" s="71">
        <v>2219.35</v>
      </c>
      <c r="L64" s="71">
        <v>2219.35</v>
      </c>
      <c r="M64" s="71">
        <v>2219.35</v>
      </c>
      <c r="N64" s="71">
        <v>2219.35</v>
      </c>
      <c r="O64" s="71">
        <v>2219.35</v>
      </c>
      <c r="P64" s="68">
        <f t="shared" si="0"/>
        <v>15318.880000000001</v>
      </c>
    </row>
    <row r="65" spans="1:16" ht="14.25">
      <c r="A65" s="61"/>
      <c r="B65" s="69" t="s">
        <v>453</v>
      </c>
      <c r="C65" s="69" t="s">
        <v>112</v>
      </c>
      <c r="D65" s="71">
        <v>1520.89</v>
      </c>
      <c r="E65" s="71">
        <v>1520.89</v>
      </c>
      <c r="F65" s="71">
        <v>1520.89</v>
      </c>
      <c r="G65" s="71">
        <v>1520.89</v>
      </c>
      <c r="H65" s="71">
        <v>1520.89</v>
      </c>
      <c r="I65" s="71">
        <v>1520.89</v>
      </c>
      <c r="J65" s="71">
        <v>1520.89</v>
      </c>
      <c r="K65" s="71">
        <v>1520.89</v>
      </c>
      <c r="L65" s="71">
        <v>1520.89</v>
      </c>
      <c r="M65" s="71">
        <v>1520.89</v>
      </c>
      <c r="N65" s="71">
        <v>1520.89</v>
      </c>
      <c r="O65" s="71">
        <v>1520.89</v>
      </c>
      <c r="P65" s="68">
        <f t="shared" si="0"/>
        <v>18250.679999999997</v>
      </c>
    </row>
    <row r="66" spans="1:16" ht="14.25">
      <c r="A66" s="61"/>
      <c r="B66" s="69" t="s">
        <v>454</v>
      </c>
      <c r="C66" s="69" t="s">
        <v>113</v>
      </c>
      <c r="D66" s="71">
        <v>1133.87</v>
      </c>
      <c r="E66" s="71">
        <v>1133.87</v>
      </c>
      <c r="F66" s="71">
        <v>1133.87</v>
      </c>
      <c r="G66" s="71">
        <v>1133.87</v>
      </c>
      <c r="H66" s="71">
        <v>1133.87</v>
      </c>
      <c r="I66" s="71">
        <v>1133.87</v>
      </c>
      <c r="J66" s="71">
        <v>1133.87</v>
      </c>
      <c r="K66" s="71">
        <v>1133.87</v>
      </c>
      <c r="L66" s="71">
        <v>1133.87</v>
      </c>
      <c r="M66" s="71">
        <v>1133.87</v>
      </c>
      <c r="N66" s="71">
        <v>1133.87</v>
      </c>
      <c r="O66" s="71">
        <v>1133.87</v>
      </c>
      <c r="P66" s="68">
        <f t="shared" si="0"/>
        <v>13606.439999999995</v>
      </c>
    </row>
    <row r="67" spans="1:16" ht="14.25">
      <c r="A67" s="61"/>
      <c r="B67" s="69" t="s">
        <v>455</v>
      </c>
      <c r="C67" s="69" t="s">
        <v>114</v>
      </c>
      <c r="D67" s="71">
        <v>1529.96</v>
      </c>
      <c r="E67" s="71">
        <v>1529.96</v>
      </c>
      <c r="F67" s="71">
        <v>1529.96</v>
      </c>
      <c r="G67" s="71">
        <v>1529.96</v>
      </c>
      <c r="H67" s="71">
        <v>1529.96</v>
      </c>
      <c r="I67" s="71">
        <v>1529.96</v>
      </c>
      <c r="J67" s="71">
        <v>1529.96</v>
      </c>
      <c r="K67" s="71">
        <v>1529.96</v>
      </c>
      <c r="L67" s="71">
        <v>1529.96</v>
      </c>
      <c r="M67" s="71">
        <v>1529.96</v>
      </c>
      <c r="N67" s="71">
        <v>1529.96</v>
      </c>
      <c r="O67" s="71">
        <v>1529.96</v>
      </c>
      <c r="P67" s="68">
        <f t="shared" si="0"/>
        <v>18359.519999999997</v>
      </c>
    </row>
    <row r="68" spans="1:16" ht="14.25">
      <c r="A68" s="61"/>
      <c r="B68" s="69" t="s">
        <v>456</v>
      </c>
      <c r="C68" s="69" t="s">
        <v>115</v>
      </c>
      <c r="D68" s="71">
        <v>1793.02</v>
      </c>
      <c r="E68" s="71">
        <v>1793.02</v>
      </c>
      <c r="F68" s="71">
        <v>1793.02</v>
      </c>
      <c r="G68" s="71">
        <v>1793.02</v>
      </c>
      <c r="H68" s="71">
        <v>1793.02</v>
      </c>
      <c r="I68" s="71">
        <v>1793.02</v>
      </c>
      <c r="J68" s="71">
        <v>1793.02</v>
      </c>
      <c r="K68" s="71">
        <v>1793.02</v>
      </c>
      <c r="L68" s="71">
        <v>1793.02</v>
      </c>
      <c r="M68" s="71">
        <v>1793.02</v>
      </c>
      <c r="N68" s="71">
        <v>1793.02</v>
      </c>
      <c r="O68" s="71">
        <v>1793.02</v>
      </c>
      <c r="P68" s="68">
        <f t="shared" si="0"/>
        <v>21516.24</v>
      </c>
    </row>
    <row r="69" spans="1:16" ht="14.25">
      <c r="A69" s="61"/>
      <c r="B69" s="69" t="s">
        <v>457</v>
      </c>
      <c r="C69" s="69" t="s">
        <v>116</v>
      </c>
      <c r="D69" s="71">
        <v>2216.33</v>
      </c>
      <c r="E69" s="71">
        <v>2216.33</v>
      </c>
      <c r="F69" s="71">
        <v>2216.33</v>
      </c>
      <c r="G69" s="71">
        <v>2216.33</v>
      </c>
      <c r="H69" s="71">
        <v>2216.33</v>
      </c>
      <c r="I69" s="71">
        <v>2216.33</v>
      </c>
      <c r="J69" s="71">
        <v>2216.33</v>
      </c>
      <c r="K69" s="71">
        <v>2216.33</v>
      </c>
      <c r="L69" s="71">
        <v>2216.33</v>
      </c>
      <c r="M69" s="71">
        <v>2216.33</v>
      </c>
      <c r="N69" s="71">
        <v>2216.33</v>
      </c>
      <c r="O69" s="71">
        <v>2216.33</v>
      </c>
      <c r="P69" s="68">
        <f t="shared" si="0"/>
        <v>26595.960000000006</v>
      </c>
    </row>
    <row r="70" spans="1:16" ht="14.25">
      <c r="A70" s="61"/>
      <c r="B70" s="69" t="s">
        <v>458</v>
      </c>
      <c r="C70" s="69" t="s">
        <v>117</v>
      </c>
      <c r="D70" s="71">
        <v>1133.87</v>
      </c>
      <c r="E70" s="71">
        <v>1133.87</v>
      </c>
      <c r="F70" s="71">
        <v>1133.87</v>
      </c>
      <c r="G70" s="71">
        <v>1133.87</v>
      </c>
      <c r="H70" s="71">
        <v>1133.87</v>
      </c>
      <c r="I70" s="71">
        <v>1133.87</v>
      </c>
      <c r="J70" s="71">
        <v>1133.87</v>
      </c>
      <c r="K70" s="71">
        <v>1133.87</v>
      </c>
      <c r="L70" s="71">
        <v>1133.87</v>
      </c>
      <c r="M70" s="71">
        <v>1133.87</v>
      </c>
      <c r="N70" s="71">
        <v>1133.87</v>
      </c>
      <c r="O70" s="71">
        <v>1133.87</v>
      </c>
      <c r="P70" s="68">
        <f t="shared" si="0"/>
        <v>13606.439999999995</v>
      </c>
    </row>
    <row r="71" spans="1:16" ht="14.25">
      <c r="A71" s="61"/>
      <c r="B71" s="69" t="s">
        <v>459</v>
      </c>
      <c r="C71" s="69" t="s">
        <v>118</v>
      </c>
      <c r="D71" s="71">
        <v>1526.94</v>
      </c>
      <c r="E71" s="71">
        <v>1526.94</v>
      </c>
      <c r="F71" s="71">
        <v>1526.94</v>
      </c>
      <c r="G71" s="71">
        <v>1526.94</v>
      </c>
      <c r="H71" s="71">
        <v>1526.94</v>
      </c>
      <c r="I71" s="71">
        <v>1526.94</v>
      </c>
      <c r="J71" s="71">
        <v>1526.94</v>
      </c>
      <c r="K71" s="71">
        <v>1526.94</v>
      </c>
      <c r="L71" s="71">
        <v>1526.94</v>
      </c>
      <c r="M71" s="71">
        <v>1526.94</v>
      </c>
      <c r="N71" s="71">
        <v>1526.94</v>
      </c>
      <c r="O71" s="71">
        <v>1526.94</v>
      </c>
      <c r="P71" s="68">
        <f t="shared" si="0"/>
        <v>18323.280000000002</v>
      </c>
    </row>
    <row r="72" spans="1:16" ht="14.25">
      <c r="A72" s="61"/>
      <c r="B72" s="69" t="s">
        <v>460</v>
      </c>
      <c r="C72" s="69" t="s">
        <v>119</v>
      </c>
      <c r="D72" s="71">
        <v>1790</v>
      </c>
      <c r="E72" s="71">
        <v>1790</v>
      </c>
      <c r="F72" s="71">
        <v>1790</v>
      </c>
      <c r="G72" s="71">
        <v>1790</v>
      </c>
      <c r="H72" s="71">
        <v>1790</v>
      </c>
      <c r="I72" s="71">
        <v>1790</v>
      </c>
      <c r="J72" s="71">
        <v>1790</v>
      </c>
      <c r="K72" s="71">
        <v>1790</v>
      </c>
      <c r="L72" s="71">
        <v>1790</v>
      </c>
      <c r="M72" s="71">
        <v>1790</v>
      </c>
      <c r="N72" s="71">
        <v>1790</v>
      </c>
      <c r="O72" s="71">
        <v>1790</v>
      </c>
      <c r="P72" s="68">
        <f t="shared" si="0"/>
        <v>21480</v>
      </c>
    </row>
    <row r="73" spans="1:16" ht="14.25">
      <c r="A73" s="61"/>
      <c r="B73" s="69" t="s">
        <v>461</v>
      </c>
      <c r="C73" s="69" t="s">
        <v>120</v>
      </c>
      <c r="D73" s="71">
        <v>2225.4</v>
      </c>
      <c r="E73" s="71">
        <v>2225.4</v>
      </c>
      <c r="F73" s="71">
        <v>2225.4</v>
      </c>
      <c r="G73" s="71">
        <v>2225.4</v>
      </c>
      <c r="H73" s="71">
        <v>2225.4</v>
      </c>
      <c r="I73" s="71">
        <v>2225.4</v>
      </c>
      <c r="J73" s="71">
        <v>2225.4</v>
      </c>
      <c r="K73" s="71">
        <v>2225.4</v>
      </c>
      <c r="L73" s="71">
        <v>2225.4</v>
      </c>
      <c r="M73" s="71">
        <v>2225.4</v>
      </c>
      <c r="N73" s="71">
        <v>2225.4</v>
      </c>
      <c r="O73" s="71">
        <v>2225.4</v>
      </c>
      <c r="P73" s="68">
        <f t="shared" si="0"/>
        <v>26704.800000000007</v>
      </c>
    </row>
    <row r="74" spans="1:16" ht="14.25">
      <c r="A74" s="61"/>
      <c r="B74" s="69" t="s">
        <v>462</v>
      </c>
      <c r="C74" s="69" t="s">
        <v>121</v>
      </c>
      <c r="D74" s="71">
        <v>1127.82</v>
      </c>
      <c r="E74" s="71">
        <v>1127.82</v>
      </c>
      <c r="F74" s="71">
        <v>1127.82</v>
      </c>
      <c r="G74" s="71">
        <v>1127.82</v>
      </c>
      <c r="H74" s="71">
        <v>1127.82</v>
      </c>
      <c r="I74" s="71">
        <v>1127.82</v>
      </c>
      <c r="J74" s="71">
        <v>1127.82</v>
      </c>
      <c r="K74" s="71">
        <v>1127.82</v>
      </c>
      <c r="L74" s="71">
        <v>1127.82</v>
      </c>
      <c r="M74" s="71">
        <v>1127.82</v>
      </c>
      <c r="N74" s="71">
        <v>1127.82</v>
      </c>
      <c r="O74" s="71">
        <v>1127.82</v>
      </c>
      <c r="P74" s="68">
        <f t="shared" si="0"/>
        <v>13533.839999999998</v>
      </c>
    </row>
    <row r="75" spans="1:16" ht="14.25">
      <c r="A75" s="61"/>
      <c r="B75" s="69" t="s">
        <v>463</v>
      </c>
      <c r="C75" s="69" t="s">
        <v>122</v>
      </c>
      <c r="D75" s="71">
        <v>1526.94</v>
      </c>
      <c r="E75" s="71">
        <v>1526.94</v>
      </c>
      <c r="F75" s="71">
        <v>1526.94</v>
      </c>
      <c r="G75" s="71">
        <v>1526.94</v>
      </c>
      <c r="H75" s="71">
        <v>1526.94</v>
      </c>
      <c r="I75" s="71">
        <v>1526.94</v>
      </c>
      <c r="J75" s="71">
        <v>1526.94</v>
      </c>
      <c r="K75" s="71">
        <v>1526.94</v>
      </c>
      <c r="L75" s="71">
        <v>1526.94</v>
      </c>
      <c r="M75" s="71">
        <v>1526.94</v>
      </c>
      <c r="N75" s="71">
        <v>1526.94</v>
      </c>
      <c r="O75" s="71">
        <v>1526.94</v>
      </c>
      <c r="P75" s="68">
        <f t="shared" si="0"/>
        <v>18323.280000000002</v>
      </c>
    </row>
    <row r="76" spans="1:16" ht="14.25">
      <c r="A76" s="61"/>
      <c r="B76" s="69" t="s">
        <v>464</v>
      </c>
      <c r="C76" s="69" t="s">
        <v>123</v>
      </c>
      <c r="D76" s="71">
        <v>1799.07</v>
      </c>
      <c r="E76" s="71">
        <v>1799.07</v>
      </c>
      <c r="F76" s="71">
        <v>1799.07</v>
      </c>
      <c r="G76" s="71">
        <v>1799.07</v>
      </c>
      <c r="H76" s="71">
        <v>1799.07</v>
      </c>
      <c r="I76" s="71">
        <v>1799.07</v>
      </c>
      <c r="J76" s="71">
        <v>1799.07</v>
      </c>
      <c r="K76" s="71">
        <v>1799.07</v>
      </c>
      <c r="L76" s="71">
        <v>1799.07</v>
      </c>
      <c r="M76" s="71">
        <v>1799.07</v>
      </c>
      <c r="N76" s="71">
        <v>1799.07</v>
      </c>
      <c r="O76" s="71">
        <v>1799.07</v>
      </c>
      <c r="P76" s="68">
        <f t="shared" si="0"/>
        <v>21588.84</v>
      </c>
    </row>
    <row r="77" spans="1:16" ht="14.25">
      <c r="A77" s="61"/>
      <c r="B77" s="69" t="s">
        <v>465</v>
      </c>
      <c r="C77" s="69" t="s">
        <v>124</v>
      </c>
      <c r="D77" s="71">
        <v>1796.04</v>
      </c>
      <c r="E77" s="71">
        <v>1796.04</v>
      </c>
      <c r="F77" s="71">
        <v>1796.04</v>
      </c>
      <c r="G77" s="71">
        <v>1796.04</v>
      </c>
      <c r="H77" s="71">
        <v>1796.04</v>
      </c>
      <c r="I77" s="71">
        <v>1796.04</v>
      </c>
      <c r="J77" s="71">
        <v>1796.04</v>
      </c>
      <c r="K77" s="71">
        <v>1796.04</v>
      </c>
      <c r="L77" s="71">
        <v>1796.04</v>
      </c>
      <c r="M77" s="71">
        <v>1796.04</v>
      </c>
      <c r="N77" s="71">
        <v>1796.04</v>
      </c>
      <c r="O77" s="71">
        <v>1796.04</v>
      </c>
      <c r="P77" s="68">
        <f aca="true" t="shared" si="1" ref="P77:P140">SUM(D77:O77)</f>
        <v>21552.480000000007</v>
      </c>
    </row>
    <row r="78" spans="1:16" ht="14.25">
      <c r="A78" s="61"/>
      <c r="B78" s="69" t="s">
        <v>466</v>
      </c>
      <c r="C78" s="69" t="s">
        <v>125</v>
      </c>
      <c r="D78" s="71">
        <v>2234.47</v>
      </c>
      <c r="E78" s="71">
        <v>2234.47</v>
      </c>
      <c r="F78" s="71">
        <v>2234.47</v>
      </c>
      <c r="G78" s="71">
        <v>2234.47</v>
      </c>
      <c r="H78" s="71">
        <v>2234.47</v>
      </c>
      <c r="I78" s="71">
        <v>2234.47</v>
      </c>
      <c r="J78" s="71">
        <v>2234.47</v>
      </c>
      <c r="K78" s="71">
        <v>2234.47</v>
      </c>
      <c r="L78" s="71">
        <v>2234.47</v>
      </c>
      <c r="M78" s="71">
        <v>2234.47</v>
      </c>
      <c r="N78" s="71">
        <v>2234.47</v>
      </c>
      <c r="O78" s="71">
        <v>2234.47</v>
      </c>
      <c r="P78" s="68">
        <f t="shared" si="1"/>
        <v>26813.640000000003</v>
      </c>
    </row>
    <row r="79" spans="1:16" ht="14.25">
      <c r="A79" s="61"/>
      <c r="B79" s="69" t="s">
        <v>467</v>
      </c>
      <c r="C79" s="69" t="s">
        <v>126</v>
      </c>
      <c r="D79" s="71">
        <v>1127.82</v>
      </c>
      <c r="E79" s="71">
        <v>1127.82</v>
      </c>
      <c r="F79" s="71">
        <v>1127.82</v>
      </c>
      <c r="G79" s="71">
        <v>1127.82</v>
      </c>
      <c r="H79" s="71">
        <v>1127.82</v>
      </c>
      <c r="I79" s="71">
        <v>1127.82</v>
      </c>
      <c r="J79" s="71">
        <v>1127.82</v>
      </c>
      <c r="K79" s="71">
        <v>1127.82</v>
      </c>
      <c r="L79" s="71">
        <v>1127.82</v>
      </c>
      <c r="M79" s="71">
        <v>1127.82</v>
      </c>
      <c r="N79" s="71">
        <v>1127.82</v>
      </c>
      <c r="O79" s="71">
        <v>1127.82</v>
      </c>
      <c r="P79" s="68">
        <f t="shared" si="1"/>
        <v>13533.839999999998</v>
      </c>
    </row>
    <row r="80" spans="1:16" ht="14.25">
      <c r="A80" s="61"/>
      <c r="B80" s="69" t="s">
        <v>468</v>
      </c>
      <c r="C80" s="69" t="s">
        <v>127</v>
      </c>
      <c r="D80" s="71">
        <v>1520.89</v>
      </c>
      <c r="E80" s="71">
        <v>1520.89</v>
      </c>
      <c r="F80" s="71">
        <v>1520.89</v>
      </c>
      <c r="G80" s="71">
        <v>1520.89</v>
      </c>
      <c r="H80" s="71">
        <v>1520.89</v>
      </c>
      <c r="I80" s="71">
        <v>1520.89</v>
      </c>
      <c r="J80" s="71">
        <v>1520.89</v>
      </c>
      <c r="K80" s="71">
        <v>1520.89</v>
      </c>
      <c r="L80" s="71">
        <v>1520.89</v>
      </c>
      <c r="M80" s="71">
        <v>1520.89</v>
      </c>
      <c r="N80" s="71">
        <v>1520.89</v>
      </c>
      <c r="O80" s="71">
        <v>1520.89</v>
      </c>
      <c r="P80" s="68">
        <f t="shared" si="1"/>
        <v>18250.679999999997</v>
      </c>
    </row>
    <row r="81" spans="1:16" ht="14.25">
      <c r="A81" s="61"/>
      <c r="B81" s="69" t="s">
        <v>469</v>
      </c>
      <c r="C81" s="69" t="s">
        <v>128</v>
      </c>
      <c r="D81" s="71">
        <v>1786.97</v>
      </c>
      <c r="E81" s="71">
        <v>1786.97</v>
      </c>
      <c r="F81" s="71">
        <v>1786.97</v>
      </c>
      <c r="G81" s="71">
        <v>1786.97</v>
      </c>
      <c r="H81" s="71">
        <v>1786.97</v>
      </c>
      <c r="I81" s="71">
        <v>1786.97</v>
      </c>
      <c r="J81" s="71">
        <v>1786.97</v>
      </c>
      <c r="K81" s="71">
        <v>1786.97</v>
      </c>
      <c r="L81" s="71">
        <v>1786.97</v>
      </c>
      <c r="M81" s="71">
        <v>1786.97</v>
      </c>
      <c r="N81" s="71">
        <v>1786.97</v>
      </c>
      <c r="O81" s="71">
        <v>1786.97</v>
      </c>
      <c r="P81" s="68">
        <f t="shared" si="1"/>
        <v>21443.64</v>
      </c>
    </row>
    <row r="82" spans="1:16" ht="14.25">
      <c r="A82" s="61"/>
      <c r="B82" s="69" t="s">
        <v>470</v>
      </c>
      <c r="C82" s="69" t="s">
        <v>129</v>
      </c>
      <c r="D82" s="71">
        <v>2234.47</v>
      </c>
      <c r="E82" s="71">
        <v>2234.47</v>
      </c>
      <c r="F82" s="71">
        <v>2234.47</v>
      </c>
      <c r="G82" s="71">
        <v>2234.47</v>
      </c>
      <c r="H82" s="71">
        <v>2234.47</v>
      </c>
      <c r="I82" s="71">
        <v>2234.47</v>
      </c>
      <c r="J82" s="71">
        <v>2234.47</v>
      </c>
      <c r="K82" s="71">
        <v>2234.47</v>
      </c>
      <c r="L82" s="71">
        <v>2234.47</v>
      </c>
      <c r="M82" s="71">
        <v>2234.47</v>
      </c>
      <c r="N82" s="71">
        <v>2234.47</v>
      </c>
      <c r="O82" s="71">
        <v>2234.47</v>
      </c>
      <c r="P82" s="68">
        <f t="shared" si="1"/>
        <v>26813.640000000003</v>
      </c>
    </row>
    <row r="83" spans="1:16" ht="14.25">
      <c r="A83" s="61"/>
      <c r="B83" s="69" t="s">
        <v>471</v>
      </c>
      <c r="C83" s="69" t="s">
        <v>130</v>
      </c>
      <c r="D83" s="71">
        <v>1136.89</v>
      </c>
      <c r="E83" s="71">
        <v>1136.89</v>
      </c>
      <c r="F83" s="71">
        <v>1136.89</v>
      </c>
      <c r="G83" s="71">
        <v>1136.89</v>
      </c>
      <c r="H83" s="71">
        <v>1136.89</v>
      </c>
      <c r="I83" s="71">
        <v>1136.89</v>
      </c>
      <c r="J83" s="71">
        <v>1136.89</v>
      </c>
      <c r="K83" s="71">
        <v>1136.89</v>
      </c>
      <c r="L83" s="71">
        <v>1136.89</v>
      </c>
      <c r="M83" s="71">
        <v>1136.89</v>
      </c>
      <c r="N83" s="71">
        <v>1136.89</v>
      </c>
      <c r="O83" s="71">
        <v>1136.89</v>
      </c>
      <c r="P83" s="68">
        <f t="shared" si="1"/>
        <v>13642.679999999998</v>
      </c>
    </row>
    <row r="84" spans="1:16" ht="14.25">
      <c r="A84" s="61"/>
      <c r="B84" s="69" t="s">
        <v>472</v>
      </c>
      <c r="C84" s="69" t="s">
        <v>131</v>
      </c>
      <c r="D84" s="71">
        <v>1520.89</v>
      </c>
      <c r="E84" s="72">
        <v>706.13</v>
      </c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68">
        <f t="shared" si="1"/>
        <v>2227.02</v>
      </c>
    </row>
    <row r="85" spans="1:16" ht="14.25">
      <c r="A85" s="61"/>
      <c r="B85" s="69" t="s">
        <v>473</v>
      </c>
      <c r="C85" s="69" t="s">
        <v>131</v>
      </c>
      <c r="D85" s="70"/>
      <c r="E85" s="72">
        <v>814.76</v>
      </c>
      <c r="F85" s="71">
        <v>1520.89</v>
      </c>
      <c r="G85" s="71">
        <v>1520.89</v>
      </c>
      <c r="H85" s="71">
        <v>1520.89</v>
      </c>
      <c r="I85" s="71">
        <v>1520.89</v>
      </c>
      <c r="J85" s="71">
        <v>1520.89</v>
      </c>
      <c r="K85" s="71">
        <v>1520.89</v>
      </c>
      <c r="L85" s="71">
        <v>1520.89</v>
      </c>
      <c r="M85" s="71">
        <v>1520.89</v>
      </c>
      <c r="N85" s="71">
        <v>1520.89</v>
      </c>
      <c r="O85" s="71">
        <v>1520.89</v>
      </c>
      <c r="P85" s="68">
        <f t="shared" si="1"/>
        <v>16023.659999999998</v>
      </c>
    </row>
    <row r="86" spans="1:16" ht="14.25">
      <c r="A86" s="61"/>
      <c r="B86" s="69" t="s">
        <v>474</v>
      </c>
      <c r="C86" s="69" t="s">
        <v>132</v>
      </c>
      <c r="D86" s="71">
        <v>1783.95</v>
      </c>
      <c r="E86" s="71">
        <v>1783.95</v>
      </c>
      <c r="F86" s="71">
        <v>1783.95</v>
      </c>
      <c r="G86" s="71">
        <v>1783.95</v>
      </c>
      <c r="H86" s="71">
        <v>1783.95</v>
      </c>
      <c r="I86" s="71">
        <v>1783.95</v>
      </c>
      <c r="J86" s="71">
        <v>1783.95</v>
      </c>
      <c r="K86" s="71">
        <v>1783.95</v>
      </c>
      <c r="L86" s="71">
        <v>1783.95</v>
      </c>
      <c r="M86" s="71">
        <v>1783.95</v>
      </c>
      <c r="N86" s="71">
        <v>1783.95</v>
      </c>
      <c r="O86" s="71">
        <v>1783.95</v>
      </c>
      <c r="P86" s="68">
        <f t="shared" si="1"/>
        <v>21407.400000000005</v>
      </c>
    </row>
    <row r="87" spans="1:16" ht="14.25">
      <c r="A87" s="61"/>
      <c r="B87" s="69" t="s">
        <v>475</v>
      </c>
      <c r="C87" s="69" t="s">
        <v>133</v>
      </c>
      <c r="D87" s="71">
        <v>2231.45</v>
      </c>
      <c r="E87" s="71">
        <v>2231.45</v>
      </c>
      <c r="F87" s="71">
        <v>2231.45</v>
      </c>
      <c r="G87" s="71">
        <v>2231.45</v>
      </c>
      <c r="H87" s="71">
        <v>2231.45</v>
      </c>
      <c r="I87" s="71">
        <v>2231.45</v>
      </c>
      <c r="J87" s="71">
        <v>2231.45</v>
      </c>
      <c r="K87" s="71">
        <v>2231.45</v>
      </c>
      <c r="L87" s="71">
        <v>2231.45</v>
      </c>
      <c r="M87" s="71">
        <v>2231.45</v>
      </c>
      <c r="N87" s="71">
        <v>2231.45</v>
      </c>
      <c r="O87" s="71">
        <v>2231.45</v>
      </c>
      <c r="P87" s="68">
        <f t="shared" si="1"/>
        <v>26777.400000000005</v>
      </c>
    </row>
    <row r="88" spans="1:16" ht="14.25">
      <c r="A88" s="61"/>
      <c r="B88" s="69" t="s">
        <v>476</v>
      </c>
      <c r="C88" s="69" t="s">
        <v>134</v>
      </c>
      <c r="D88" s="71">
        <v>2225.4</v>
      </c>
      <c r="E88" s="71">
        <v>2225.4</v>
      </c>
      <c r="F88" s="71">
        <v>2225.4</v>
      </c>
      <c r="G88" s="71">
        <v>2225.4</v>
      </c>
      <c r="H88" s="71">
        <v>2225.4</v>
      </c>
      <c r="I88" s="71">
        <v>2225.4</v>
      </c>
      <c r="J88" s="71">
        <v>2225.4</v>
      </c>
      <c r="K88" s="71">
        <v>2225.4</v>
      </c>
      <c r="L88" s="71">
        <v>2225.4</v>
      </c>
      <c r="M88" s="71">
        <v>2225.4</v>
      </c>
      <c r="N88" s="71">
        <v>2225.4</v>
      </c>
      <c r="O88" s="71">
        <v>2225.4</v>
      </c>
      <c r="P88" s="68">
        <f t="shared" si="1"/>
        <v>26704.800000000007</v>
      </c>
    </row>
    <row r="89" spans="1:16" ht="14.25">
      <c r="A89" s="61"/>
      <c r="B89" s="69" t="s">
        <v>477</v>
      </c>
      <c r="C89" s="69" t="s">
        <v>135</v>
      </c>
      <c r="D89" s="71">
        <v>1127.82</v>
      </c>
      <c r="E89" s="71">
        <v>1127.82</v>
      </c>
      <c r="F89" s="71">
        <v>1127.82</v>
      </c>
      <c r="G89" s="71">
        <v>1127.82</v>
      </c>
      <c r="H89" s="71">
        <v>1127.82</v>
      </c>
      <c r="I89" s="71">
        <v>1127.82</v>
      </c>
      <c r="J89" s="71">
        <v>1127.82</v>
      </c>
      <c r="K89" s="71">
        <v>1127.82</v>
      </c>
      <c r="L89" s="71">
        <v>1127.82</v>
      </c>
      <c r="M89" s="71">
        <v>1127.82</v>
      </c>
      <c r="N89" s="71">
        <v>1127.82</v>
      </c>
      <c r="O89" s="71">
        <v>1127.82</v>
      </c>
      <c r="P89" s="68">
        <f t="shared" si="1"/>
        <v>13533.839999999998</v>
      </c>
    </row>
    <row r="90" spans="1:16" ht="14.25">
      <c r="A90" s="61"/>
      <c r="B90" s="69" t="s">
        <v>478</v>
      </c>
      <c r="C90" s="69" t="s">
        <v>136</v>
      </c>
      <c r="D90" s="71">
        <v>1526.94</v>
      </c>
      <c r="E90" s="71">
        <v>1526.94</v>
      </c>
      <c r="F90" s="71">
        <v>1526.94</v>
      </c>
      <c r="G90" s="71">
        <v>1526.94</v>
      </c>
      <c r="H90" s="71">
        <v>1526.94</v>
      </c>
      <c r="I90" s="71">
        <v>1526.94</v>
      </c>
      <c r="J90" s="71">
        <v>1526.94</v>
      </c>
      <c r="K90" s="71">
        <v>1526.94</v>
      </c>
      <c r="L90" s="70"/>
      <c r="M90" s="70"/>
      <c r="N90" s="70"/>
      <c r="O90" s="70"/>
      <c r="P90" s="68">
        <f t="shared" si="1"/>
        <v>12215.520000000002</v>
      </c>
    </row>
    <row r="91" spans="1:16" ht="14.25">
      <c r="A91" s="61"/>
      <c r="B91" s="69" t="s">
        <v>479</v>
      </c>
      <c r="C91" s="69" t="s">
        <v>136</v>
      </c>
      <c r="D91" s="70"/>
      <c r="E91" s="70"/>
      <c r="F91" s="70"/>
      <c r="G91" s="70"/>
      <c r="H91" s="70"/>
      <c r="I91" s="70"/>
      <c r="J91" s="70"/>
      <c r="K91" s="70"/>
      <c r="L91" s="71">
        <v>1526.94</v>
      </c>
      <c r="M91" s="71">
        <v>1526.94</v>
      </c>
      <c r="N91" s="71">
        <v>1526.94</v>
      </c>
      <c r="O91" s="71">
        <v>1526.94</v>
      </c>
      <c r="P91" s="68">
        <f t="shared" si="1"/>
        <v>6107.76</v>
      </c>
    </row>
    <row r="92" spans="1:16" ht="14.25">
      <c r="A92" s="61"/>
      <c r="B92" s="69" t="s">
        <v>480</v>
      </c>
      <c r="C92" s="69" t="s">
        <v>137</v>
      </c>
      <c r="D92" s="71">
        <v>1793.02</v>
      </c>
      <c r="E92" s="71">
        <v>1793.02</v>
      </c>
      <c r="F92" s="71">
        <v>1793.02</v>
      </c>
      <c r="G92" s="71">
        <v>1793.02</v>
      </c>
      <c r="H92" s="71">
        <v>1793.02</v>
      </c>
      <c r="I92" s="71">
        <v>1793.02</v>
      </c>
      <c r="J92" s="71">
        <v>1793.02</v>
      </c>
      <c r="K92" s="71">
        <v>1793.02</v>
      </c>
      <c r="L92" s="71">
        <v>1793.02</v>
      </c>
      <c r="M92" s="71">
        <v>1793.02</v>
      </c>
      <c r="N92" s="71">
        <v>1793.02</v>
      </c>
      <c r="O92" s="71">
        <v>1793.02</v>
      </c>
      <c r="P92" s="68">
        <f t="shared" si="1"/>
        <v>21516.24</v>
      </c>
    </row>
    <row r="93" spans="1:16" ht="14.25">
      <c r="A93" s="61"/>
      <c r="B93" s="69" t="s">
        <v>481</v>
      </c>
      <c r="C93" s="69" t="s">
        <v>138</v>
      </c>
      <c r="D93" s="71">
        <v>2222.38</v>
      </c>
      <c r="E93" s="71">
        <v>2222.38</v>
      </c>
      <c r="F93" s="71">
        <v>2222.38</v>
      </c>
      <c r="G93" s="71">
        <v>2222.38</v>
      </c>
      <c r="H93" s="71">
        <v>2222.38</v>
      </c>
      <c r="I93" s="71">
        <v>2222.38</v>
      </c>
      <c r="J93" s="71">
        <v>2222.38</v>
      </c>
      <c r="K93" s="71">
        <v>2222.38</v>
      </c>
      <c r="L93" s="71">
        <v>2222.38</v>
      </c>
      <c r="M93" s="71">
        <v>2222.38</v>
      </c>
      <c r="N93" s="71">
        <v>2222.38</v>
      </c>
      <c r="O93" s="71">
        <v>2222.38</v>
      </c>
      <c r="P93" s="68">
        <f t="shared" si="1"/>
        <v>26668.56000000001</v>
      </c>
    </row>
    <row r="94" spans="1:16" ht="14.25">
      <c r="A94" s="61"/>
      <c r="B94" s="69" t="s">
        <v>482</v>
      </c>
      <c r="C94" s="69" t="s">
        <v>139</v>
      </c>
      <c r="D94" s="71">
        <v>1133.87</v>
      </c>
      <c r="E94" s="71">
        <v>1133.87</v>
      </c>
      <c r="F94" s="71">
        <v>1133.87</v>
      </c>
      <c r="G94" s="71">
        <v>1133.87</v>
      </c>
      <c r="H94" s="71">
        <v>1133.87</v>
      </c>
      <c r="I94" s="71">
        <v>1133.87</v>
      </c>
      <c r="J94" s="71">
        <v>1133.87</v>
      </c>
      <c r="K94" s="71">
        <v>1133.87</v>
      </c>
      <c r="L94" s="71">
        <v>1133.87</v>
      </c>
      <c r="M94" s="71">
        <v>1133.87</v>
      </c>
      <c r="N94" s="71">
        <v>1133.87</v>
      </c>
      <c r="O94" s="71">
        <v>1133.87</v>
      </c>
      <c r="P94" s="68">
        <f t="shared" si="1"/>
        <v>13606.439999999995</v>
      </c>
    </row>
    <row r="95" spans="1:16" ht="14.25">
      <c r="A95" s="61"/>
      <c r="B95" s="69" t="s">
        <v>483</v>
      </c>
      <c r="C95" s="69" t="s">
        <v>140</v>
      </c>
      <c r="D95" s="71">
        <v>1523.92</v>
      </c>
      <c r="E95" s="71">
        <v>1523.92</v>
      </c>
      <c r="F95" s="71">
        <v>1523.92</v>
      </c>
      <c r="G95" s="71">
        <v>1523.92</v>
      </c>
      <c r="H95" s="71">
        <v>1130.65</v>
      </c>
      <c r="I95" s="70"/>
      <c r="J95" s="70"/>
      <c r="K95" s="70"/>
      <c r="L95" s="70"/>
      <c r="M95" s="70"/>
      <c r="N95" s="70"/>
      <c r="O95" s="70"/>
      <c r="P95" s="68">
        <f t="shared" si="1"/>
        <v>7226.33</v>
      </c>
    </row>
    <row r="96" spans="1:16" ht="14.25">
      <c r="A96" s="61"/>
      <c r="B96" s="69" t="s">
        <v>484</v>
      </c>
      <c r="C96" s="69" t="s">
        <v>140</v>
      </c>
      <c r="D96" s="70"/>
      <c r="E96" s="70"/>
      <c r="F96" s="70"/>
      <c r="G96" s="70"/>
      <c r="H96" s="72">
        <v>393.27</v>
      </c>
      <c r="I96" s="71">
        <v>1523.92</v>
      </c>
      <c r="J96" s="71">
        <v>1523.92</v>
      </c>
      <c r="K96" s="71">
        <v>1523.92</v>
      </c>
      <c r="L96" s="71">
        <v>1523.92</v>
      </c>
      <c r="M96" s="71">
        <v>1523.92</v>
      </c>
      <c r="N96" s="71">
        <v>1523.92</v>
      </c>
      <c r="O96" s="71">
        <v>1523.92</v>
      </c>
      <c r="P96" s="68">
        <f t="shared" si="1"/>
        <v>11060.710000000001</v>
      </c>
    </row>
    <row r="97" spans="1:16" ht="14.25">
      <c r="A97" s="61"/>
      <c r="B97" s="69" t="s">
        <v>485</v>
      </c>
      <c r="C97" s="69" t="s">
        <v>141</v>
      </c>
      <c r="D97" s="71">
        <v>1796.04</v>
      </c>
      <c r="E97" s="71">
        <v>1796.04</v>
      </c>
      <c r="F97" s="71">
        <v>1796.04</v>
      </c>
      <c r="G97" s="71">
        <v>1796.04</v>
      </c>
      <c r="H97" s="71">
        <v>1796.04</v>
      </c>
      <c r="I97" s="71">
        <v>1796.04</v>
      </c>
      <c r="J97" s="71">
        <v>1796.04</v>
      </c>
      <c r="K97" s="71">
        <v>1796.04</v>
      </c>
      <c r="L97" s="71">
        <v>1796.04</v>
      </c>
      <c r="M97" s="71">
        <v>1796.04</v>
      </c>
      <c r="N97" s="71">
        <v>1796.04</v>
      </c>
      <c r="O97" s="71">
        <v>1796.04</v>
      </c>
      <c r="P97" s="68">
        <f t="shared" si="1"/>
        <v>21552.480000000007</v>
      </c>
    </row>
    <row r="98" spans="1:16" ht="14.25">
      <c r="A98" s="61"/>
      <c r="B98" s="69" t="s">
        <v>486</v>
      </c>
      <c r="C98" s="69" t="s">
        <v>142</v>
      </c>
      <c r="D98" s="71">
        <v>2207.26</v>
      </c>
      <c r="E98" s="71">
        <v>2207.26</v>
      </c>
      <c r="F98" s="71">
        <v>2207.26</v>
      </c>
      <c r="G98" s="71">
        <v>2207.26</v>
      </c>
      <c r="H98" s="71">
        <v>2207.26</v>
      </c>
      <c r="I98" s="71">
        <v>2207.26</v>
      </c>
      <c r="J98" s="71">
        <v>2207.26</v>
      </c>
      <c r="K98" s="71">
        <v>2207.26</v>
      </c>
      <c r="L98" s="71">
        <v>2207.26</v>
      </c>
      <c r="M98" s="71">
        <v>2207.26</v>
      </c>
      <c r="N98" s="71">
        <v>2207.26</v>
      </c>
      <c r="O98" s="71">
        <v>2207.26</v>
      </c>
      <c r="P98" s="68">
        <f t="shared" si="1"/>
        <v>26487.12000000001</v>
      </c>
    </row>
    <row r="99" spans="1:16" ht="14.25">
      <c r="A99" s="61"/>
      <c r="B99" s="69" t="s">
        <v>487</v>
      </c>
      <c r="C99" s="69" t="s">
        <v>143</v>
      </c>
      <c r="D99" s="71">
        <v>1136.89</v>
      </c>
      <c r="E99" s="71">
        <v>1136.89</v>
      </c>
      <c r="F99" s="71">
        <v>1136.89</v>
      </c>
      <c r="G99" s="71">
        <v>1136.89</v>
      </c>
      <c r="H99" s="71">
        <v>1136.89</v>
      </c>
      <c r="I99" s="71">
        <v>1136.89</v>
      </c>
      <c r="J99" s="71">
        <v>1136.89</v>
      </c>
      <c r="K99" s="71">
        <v>1136.89</v>
      </c>
      <c r="L99" s="71">
        <v>1136.89</v>
      </c>
      <c r="M99" s="71">
        <v>1136.89</v>
      </c>
      <c r="N99" s="71">
        <v>1136.89</v>
      </c>
      <c r="O99" s="71">
        <v>1136.89</v>
      </c>
      <c r="P99" s="68">
        <f t="shared" si="1"/>
        <v>13642.679999999998</v>
      </c>
    </row>
    <row r="100" spans="1:16" ht="14.25">
      <c r="A100" s="61"/>
      <c r="B100" s="69" t="s">
        <v>488</v>
      </c>
      <c r="C100" s="69" t="s">
        <v>144</v>
      </c>
      <c r="D100" s="71">
        <v>1523.92</v>
      </c>
      <c r="E100" s="71">
        <v>1523.92</v>
      </c>
      <c r="F100" s="71">
        <v>1523.92</v>
      </c>
      <c r="G100" s="71">
        <v>1523.92</v>
      </c>
      <c r="H100" s="71">
        <v>1523.92</v>
      </c>
      <c r="I100" s="71">
        <v>1523.92</v>
      </c>
      <c r="J100" s="71">
        <v>1523.92</v>
      </c>
      <c r="K100" s="71">
        <v>1523.92</v>
      </c>
      <c r="L100" s="71">
        <v>1523.92</v>
      </c>
      <c r="M100" s="71">
        <v>1523.92</v>
      </c>
      <c r="N100" s="71">
        <v>1523.92</v>
      </c>
      <c r="O100" s="71">
        <v>1523.92</v>
      </c>
      <c r="P100" s="68">
        <f t="shared" si="1"/>
        <v>18287.04</v>
      </c>
    </row>
    <row r="101" spans="1:16" ht="14.25">
      <c r="A101" s="61"/>
      <c r="B101" s="69" t="s">
        <v>489</v>
      </c>
      <c r="C101" s="69" t="s">
        <v>145</v>
      </c>
      <c r="D101" s="71">
        <v>1124.8</v>
      </c>
      <c r="E101" s="71">
        <v>1124.8</v>
      </c>
      <c r="F101" s="71">
        <v>1124.8</v>
      </c>
      <c r="G101" s="71">
        <v>1124.8</v>
      </c>
      <c r="H101" s="71">
        <v>1124.8</v>
      </c>
      <c r="I101" s="71">
        <v>1124.8</v>
      </c>
      <c r="J101" s="71">
        <v>1124.8</v>
      </c>
      <c r="K101" s="71">
        <v>1124.8</v>
      </c>
      <c r="L101" s="71">
        <v>1124.8</v>
      </c>
      <c r="M101" s="71">
        <v>1124.8</v>
      </c>
      <c r="N101" s="71">
        <v>1124.8</v>
      </c>
      <c r="O101" s="71">
        <v>1124.8</v>
      </c>
      <c r="P101" s="68">
        <f t="shared" si="1"/>
        <v>13497.599999999997</v>
      </c>
    </row>
    <row r="102" spans="1:16" ht="14.25">
      <c r="A102" s="61"/>
      <c r="B102" s="69" t="s">
        <v>490</v>
      </c>
      <c r="C102" s="69" t="s">
        <v>146</v>
      </c>
      <c r="D102" s="71">
        <v>1783.95</v>
      </c>
      <c r="E102" s="71">
        <v>1783.95</v>
      </c>
      <c r="F102" s="71">
        <v>1783.95</v>
      </c>
      <c r="G102" s="71">
        <v>1783.95</v>
      </c>
      <c r="H102" s="71">
        <v>1783.95</v>
      </c>
      <c r="I102" s="71">
        <v>1783.95</v>
      </c>
      <c r="J102" s="71">
        <v>1783.95</v>
      </c>
      <c r="K102" s="71">
        <v>1783.95</v>
      </c>
      <c r="L102" s="71">
        <v>1783.95</v>
      </c>
      <c r="M102" s="71">
        <v>1783.95</v>
      </c>
      <c r="N102" s="71">
        <v>1783.95</v>
      </c>
      <c r="O102" s="71">
        <v>1783.95</v>
      </c>
      <c r="P102" s="68">
        <f t="shared" si="1"/>
        <v>21407.400000000005</v>
      </c>
    </row>
    <row r="103" spans="1:16" ht="14.25">
      <c r="A103" s="61"/>
      <c r="B103" s="69" t="s">
        <v>491</v>
      </c>
      <c r="C103" s="69" t="s">
        <v>147</v>
      </c>
      <c r="D103" s="71">
        <v>2225.4</v>
      </c>
      <c r="E103" s="71">
        <v>2225.4</v>
      </c>
      <c r="F103" s="71">
        <v>2225.4</v>
      </c>
      <c r="G103" s="71">
        <v>2225.4</v>
      </c>
      <c r="H103" s="71">
        <v>2225.4</v>
      </c>
      <c r="I103" s="71">
        <v>2225.4</v>
      </c>
      <c r="J103" s="71">
        <v>2225.4</v>
      </c>
      <c r="K103" s="71">
        <v>2225.4</v>
      </c>
      <c r="L103" s="71">
        <v>2225.4</v>
      </c>
      <c r="M103" s="71">
        <v>2225.4</v>
      </c>
      <c r="N103" s="71">
        <v>2225.4</v>
      </c>
      <c r="O103" s="71">
        <v>2225.4</v>
      </c>
      <c r="P103" s="68">
        <f t="shared" si="1"/>
        <v>26704.800000000007</v>
      </c>
    </row>
    <row r="104" spans="1:16" ht="14.25">
      <c r="A104" s="61"/>
      <c r="B104" s="69" t="s">
        <v>492</v>
      </c>
      <c r="C104" s="69" t="s">
        <v>148</v>
      </c>
      <c r="D104" s="71">
        <v>1139.91</v>
      </c>
      <c r="E104" s="71">
        <v>1139.91</v>
      </c>
      <c r="F104" s="71">
        <v>1139.91</v>
      </c>
      <c r="G104" s="71">
        <v>1139.91</v>
      </c>
      <c r="H104" s="71">
        <v>1139.91</v>
      </c>
      <c r="I104" s="71">
        <v>1139.91</v>
      </c>
      <c r="J104" s="71">
        <v>1139.91</v>
      </c>
      <c r="K104" s="71">
        <v>1139.91</v>
      </c>
      <c r="L104" s="71">
        <v>1139.91</v>
      </c>
      <c r="M104" s="71">
        <v>1139.91</v>
      </c>
      <c r="N104" s="71">
        <v>1139.91</v>
      </c>
      <c r="O104" s="71">
        <v>1139.91</v>
      </c>
      <c r="P104" s="68">
        <f t="shared" si="1"/>
        <v>13678.92</v>
      </c>
    </row>
    <row r="105" spans="1:16" ht="14.25">
      <c r="A105" s="61"/>
      <c r="B105" s="69" t="s">
        <v>493</v>
      </c>
      <c r="C105" s="69" t="s">
        <v>149</v>
      </c>
      <c r="D105" s="71">
        <v>1529.96</v>
      </c>
      <c r="E105" s="71">
        <v>1529.96</v>
      </c>
      <c r="F105" s="71">
        <v>1529.96</v>
      </c>
      <c r="G105" s="71">
        <v>1529.96</v>
      </c>
      <c r="H105" s="71">
        <v>1529.96</v>
      </c>
      <c r="I105" s="71">
        <v>1529.96</v>
      </c>
      <c r="J105" s="71">
        <v>1529.96</v>
      </c>
      <c r="K105" s="71">
        <v>1529.96</v>
      </c>
      <c r="L105" s="71">
        <v>1529.96</v>
      </c>
      <c r="M105" s="71">
        <v>1529.96</v>
      </c>
      <c r="N105" s="71">
        <v>1529.96</v>
      </c>
      <c r="O105" s="71">
        <v>1529.96</v>
      </c>
      <c r="P105" s="68">
        <f t="shared" si="1"/>
        <v>18359.519999999997</v>
      </c>
    </row>
    <row r="106" spans="1:16" ht="14.25">
      <c r="A106" s="61"/>
      <c r="B106" s="69" t="s">
        <v>494</v>
      </c>
      <c r="C106" s="69" t="s">
        <v>150</v>
      </c>
      <c r="D106" s="71">
        <v>1799.07</v>
      </c>
      <c r="E106" s="71">
        <v>1799.07</v>
      </c>
      <c r="F106" s="71">
        <v>1799.07</v>
      </c>
      <c r="G106" s="71">
        <v>1799.07</v>
      </c>
      <c r="H106" s="71">
        <v>1799.07</v>
      </c>
      <c r="I106" s="71">
        <v>1799.07</v>
      </c>
      <c r="J106" s="71">
        <v>1799.07</v>
      </c>
      <c r="K106" s="71">
        <v>1799.07</v>
      </c>
      <c r="L106" s="71">
        <v>1799.07</v>
      </c>
      <c r="M106" s="71">
        <v>1799.07</v>
      </c>
      <c r="N106" s="71">
        <v>1799.07</v>
      </c>
      <c r="O106" s="71">
        <v>1799.07</v>
      </c>
      <c r="P106" s="68">
        <f t="shared" si="1"/>
        <v>21588.84</v>
      </c>
    </row>
    <row r="107" spans="1:16" ht="14.25">
      <c r="A107" s="61"/>
      <c r="B107" s="69" t="s">
        <v>495</v>
      </c>
      <c r="C107" s="69" t="s">
        <v>151</v>
      </c>
      <c r="D107" s="71">
        <v>2291.92</v>
      </c>
      <c r="E107" s="71">
        <v>2291.92</v>
      </c>
      <c r="F107" s="71">
        <v>2291.92</v>
      </c>
      <c r="G107" s="71">
        <v>2291.92</v>
      </c>
      <c r="H107" s="71">
        <v>2291.92</v>
      </c>
      <c r="I107" s="71">
        <v>2291.92</v>
      </c>
      <c r="J107" s="71">
        <v>2291.92</v>
      </c>
      <c r="K107" s="71">
        <v>2291.92</v>
      </c>
      <c r="L107" s="71">
        <v>2291.92</v>
      </c>
      <c r="M107" s="71">
        <v>2291.92</v>
      </c>
      <c r="N107" s="71">
        <v>2291.92</v>
      </c>
      <c r="O107" s="71">
        <v>2291.92</v>
      </c>
      <c r="P107" s="68">
        <f t="shared" si="1"/>
        <v>27503.039999999994</v>
      </c>
    </row>
    <row r="108" spans="1:16" ht="14.25">
      <c r="A108" s="61"/>
      <c r="B108" s="69" t="s">
        <v>496</v>
      </c>
      <c r="C108" s="69" t="s">
        <v>152</v>
      </c>
      <c r="D108" s="71">
        <v>1118.75</v>
      </c>
      <c r="E108" s="71">
        <v>1118.75</v>
      </c>
      <c r="F108" s="71">
        <v>1118.75</v>
      </c>
      <c r="G108" s="71">
        <v>1118.75</v>
      </c>
      <c r="H108" s="71">
        <v>1118.75</v>
      </c>
      <c r="I108" s="71">
        <v>1118.75</v>
      </c>
      <c r="J108" s="71">
        <v>1118.75</v>
      </c>
      <c r="K108" s="71">
        <v>1118.75</v>
      </c>
      <c r="L108" s="71">
        <v>1118.75</v>
      </c>
      <c r="M108" s="71">
        <v>1118.75</v>
      </c>
      <c r="N108" s="71">
        <v>1118.75</v>
      </c>
      <c r="O108" s="71">
        <v>1118.75</v>
      </c>
      <c r="P108" s="68">
        <f t="shared" si="1"/>
        <v>13425</v>
      </c>
    </row>
    <row r="109" spans="1:16" ht="14.25">
      <c r="A109" s="61"/>
      <c r="B109" s="69" t="s">
        <v>497</v>
      </c>
      <c r="C109" s="69" t="s">
        <v>153</v>
      </c>
      <c r="D109" s="71">
        <v>1520.89</v>
      </c>
      <c r="E109" s="71">
        <v>1520.89</v>
      </c>
      <c r="F109" s="71">
        <v>1520.89</v>
      </c>
      <c r="G109" s="71">
        <v>1520.89</v>
      </c>
      <c r="H109" s="71">
        <v>1520.89</v>
      </c>
      <c r="I109" s="71">
        <v>1520.89</v>
      </c>
      <c r="J109" s="71">
        <v>1520.89</v>
      </c>
      <c r="K109" s="71">
        <v>1520.89</v>
      </c>
      <c r="L109" s="71">
        <v>1520.89</v>
      </c>
      <c r="M109" s="71">
        <v>1520.89</v>
      </c>
      <c r="N109" s="71">
        <v>1520.89</v>
      </c>
      <c r="O109" s="71">
        <v>1520.89</v>
      </c>
      <c r="P109" s="68">
        <f t="shared" si="1"/>
        <v>18250.679999999997</v>
      </c>
    </row>
    <row r="110" spans="1:16" ht="14.25">
      <c r="A110" s="61"/>
      <c r="B110" s="69" t="s">
        <v>498</v>
      </c>
      <c r="C110" s="69" t="s">
        <v>154</v>
      </c>
      <c r="D110" s="71">
        <v>1756.74</v>
      </c>
      <c r="E110" s="71">
        <v>1756.74</v>
      </c>
      <c r="F110" s="71">
        <v>1756.74</v>
      </c>
      <c r="G110" s="71">
        <v>1756.74</v>
      </c>
      <c r="H110" s="71">
        <v>1756.74</v>
      </c>
      <c r="I110" s="71">
        <v>1756.74</v>
      </c>
      <c r="J110" s="71">
        <v>1756.74</v>
      </c>
      <c r="K110" s="71">
        <v>1756.74</v>
      </c>
      <c r="L110" s="71">
        <v>1756.74</v>
      </c>
      <c r="M110" s="71">
        <v>1756.74</v>
      </c>
      <c r="N110" s="71">
        <v>1756.74</v>
      </c>
      <c r="O110" s="71">
        <v>1756.74</v>
      </c>
      <c r="P110" s="68">
        <f t="shared" si="1"/>
        <v>21080.880000000005</v>
      </c>
    </row>
    <row r="111" spans="1:16" ht="14.25">
      <c r="A111" s="61"/>
      <c r="B111" s="69" t="s">
        <v>499</v>
      </c>
      <c r="C111" s="69" t="s">
        <v>155</v>
      </c>
      <c r="D111" s="71">
        <v>2273.78</v>
      </c>
      <c r="E111" s="71">
        <v>2273.78</v>
      </c>
      <c r="F111" s="71">
        <v>2273.78</v>
      </c>
      <c r="G111" s="71">
        <v>2273.78</v>
      </c>
      <c r="H111" s="71">
        <v>2273.78</v>
      </c>
      <c r="I111" s="71">
        <v>2273.78</v>
      </c>
      <c r="J111" s="71">
        <v>2273.78</v>
      </c>
      <c r="K111" s="71">
        <v>2273.78</v>
      </c>
      <c r="L111" s="71">
        <v>2273.78</v>
      </c>
      <c r="M111" s="71">
        <v>2273.78</v>
      </c>
      <c r="N111" s="71">
        <v>2273.78</v>
      </c>
      <c r="O111" s="71">
        <v>2273.78</v>
      </c>
      <c r="P111" s="68">
        <f t="shared" si="1"/>
        <v>27285.359999999997</v>
      </c>
    </row>
    <row r="112" spans="1:16" ht="14.25">
      <c r="A112" s="61"/>
      <c r="B112" s="69" t="s">
        <v>500</v>
      </c>
      <c r="C112" s="69" t="s">
        <v>156</v>
      </c>
      <c r="D112" s="71">
        <v>1536.01</v>
      </c>
      <c r="E112" s="71">
        <v>1536.01</v>
      </c>
      <c r="F112" s="71">
        <v>1536.01</v>
      </c>
      <c r="G112" s="71">
        <v>1536.01</v>
      </c>
      <c r="H112" s="71">
        <v>1536.01</v>
      </c>
      <c r="I112" s="71">
        <v>1536.01</v>
      </c>
      <c r="J112" s="71">
        <v>1536.01</v>
      </c>
      <c r="K112" s="71">
        <v>1536.01</v>
      </c>
      <c r="L112" s="71">
        <v>1536.01</v>
      </c>
      <c r="M112" s="71">
        <v>1536.01</v>
      </c>
      <c r="N112" s="71">
        <v>1536.01</v>
      </c>
      <c r="O112" s="71">
        <v>1536.01</v>
      </c>
      <c r="P112" s="68">
        <f t="shared" si="1"/>
        <v>18432.12</v>
      </c>
    </row>
    <row r="113" spans="1:16" ht="14.25">
      <c r="A113" s="61"/>
      <c r="B113" s="69" t="s">
        <v>501</v>
      </c>
      <c r="C113" s="69" t="s">
        <v>157</v>
      </c>
      <c r="D113" s="71">
        <v>1121.77</v>
      </c>
      <c r="E113" s="71">
        <v>1121.77</v>
      </c>
      <c r="F113" s="71">
        <v>1121.77</v>
      </c>
      <c r="G113" s="71">
        <v>1121.77</v>
      </c>
      <c r="H113" s="71">
        <v>1121.77</v>
      </c>
      <c r="I113" s="71">
        <v>1121.77</v>
      </c>
      <c r="J113" s="71">
        <v>1121.77</v>
      </c>
      <c r="K113" s="71">
        <v>1121.77</v>
      </c>
      <c r="L113" s="71">
        <v>1121.77</v>
      </c>
      <c r="M113" s="71">
        <v>1121.77</v>
      </c>
      <c r="N113" s="71">
        <v>1121.77</v>
      </c>
      <c r="O113" s="71">
        <v>1121.77</v>
      </c>
      <c r="P113" s="68">
        <f t="shared" si="1"/>
        <v>13461.240000000003</v>
      </c>
    </row>
    <row r="114" spans="1:16" ht="14.25">
      <c r="A114" s="61"/>
      <c r="B114" s="69" t="s">
        <v>502</v>
      </c>
      <c r="C114" s="69" t="s">
        <v>158</v>
      </c>
      <c r="D114" s="71">
        <v>1517.87</v>
      </c>
      <c r="E114" s="71">
        <v>1517.87</v>
      </c>
      <c r="F114" s="71">
        <v>1517.87</v>
      </c>
      <c r="G114" s="71">
        <v>1517.87</v>
      </c>
      <c r="H114" s="71">
        <v>1517.87</v>
      </c>
      <c r="I114" s="71">
        <v>1517.87</v>
      </c>
      <c r="J114" s="71">
        <v>1517.87</v>
      </c>
      <c r="K114" s="71">
        <v>1517.87</v>
      </c>
      <c r="L114" s="71">
        <v>1517.87</v>
      </c>
      <c r="M114" s="71">
        <v>1517.87</v>
      </c>
      <c r="N114" s="71">
        <v>1517.87</v>
      </c>
      <c r="O114" s="71">
        <v>1517.87</v>
      </c>
      <c r="P114" s="68">
        <f t="shared" si="1"/>
        <v>18214.439999999995</v>
      </c>
    </row>
    <row r="115" spans="1:16" ht="14.25">
      <c r="A115" s="61"/>
      <c r="B115" s="69" t="s">
        <v>503</v>
      </c>
      <c r="C115" s="69" t="s">
        <v>159</v>
      </c>
      <c r="D115" s="71">
        <v>1753.71</v>
      </c>
      <c r="E115" s="71">
        <v>1753.71</v>
      </c>
      <c r="F115" s="71">
        <v>1753.71</v>
      </c>
      <c r="G115" s="71">
        <v>1753.71</v>
      </c>
      <c r="H115" s="71">
        <v>1753.71</v>
      </c>
      <c r="I115" s="71">
        <v>1753.71</v>
      </c>
      <c r="J115" s="71">
        <v>1753.71</v>
      </c>
      <c r="K115" s="71">
        <v>1753.71</v>
      </c>
      <c r="L115" s="71">
        <v>1753.71</v>
      </c>
      <c r="M115" s="71">
        <v>1753.71</v>
      </c>
      <c r="N115" s="71">
        <v>1753.71</v>
      </c>
      <c r="O115" s="71">
        <v>1753.71</v>
      </c>
      <c r="P115" s="68">
        <f t="shared" si="1"/>
        <v>21044.519999999993</v>
      </c>
    </row>
    <row r="116" spans="1:16" ht="14.25">
      <c r="A116" s="61"/>
      <c r="B116" s="69" t="s">
        <v>504</v>
      </c>
      <c r="C116" s="69" t="s">
        <v>160</v>
      </c>
      <c r="D116" s="71">
        <v>2258.66</v>
      </c>
      <c r="E116" s="71">
        <v>2258.66</v>
      </c>
      <c r="F116" s="71">
        <v>2258.66</v>
      </c>
      <c r="G116" s="71">
        <v>2258.66</v>
      </c>
      <c r="H116" s="71">
        <v>2258.66</v>
      </c>
      <c r="I116" s="71">
        <v>2258.66</v>
      </c>
      <c r="J116" s="71">
        <v>2258.66</v>
      </c>
      <c r="K116" s="71">
        <v>2258.66</v>
      </c>
      <c r="L116" s="71">
        <v>2258.66</v>
      </c>
      <c r="M116" s="71">
        <v>2258.66</v>
      </c>
      <c r="N116" s="71">
        <v>2258.66</v>
      </c>
      <c r="O116" s="71">
        <v>2258.66</v>
      </c>
      <c r="P116" s="68">
        <f t="shared" si="1"/>
        <v>27103.92</v>
      </c>
    </row>
    <row r="117" spans="1:16" ht="14.25">
      <c r="A117" s="61"/>
      <c r="B117" s="69" t="s">
        <v>505</v>
      </c>
      <c r="C117" s="69" t="s">
        <v>161</v>
      </c>
      <c r="D117" s="71">
        <v>1118.75</v>
      </c>
      <c r="E117" s="71">
        <v>1118.75</v>
      </c>
      <c r="F117" s="71">
        <v>1118.75</v>
      </c>
      <c r="G117" s="71">
        <v>1118.75</v>
      </c>
      <c r="H117" s="71">
        <v>1118.75</v>
      </c>
      <c r="I117" s="71">
        <v>1118.75</v>
      </c>
      <c r="J117" s="71">
        <v>1118.75</v>
      </c>
      <c r="K117" s="71">
        <v>1118.75</v>
      </c>
      <c r="L117" s="71">
        <v>1118.75</v>
      </c>
      <c r="M117" s="71">
        <v>1118.75</v>
      </c>
      <c r="N117" s="71">
        <v>1118.75</v>
      </c>
      <c r="O117" s="71">
        <v>1118.75</v>
      </c>
      <c r="P117" s="68">
        <f t="shared" si="1"/>
        <v>13425</v>
      </c>
    </row>
    <row r="118" spans="1:16" ht="14.25">
      <c r="A118" s="61"/>
      <c r="B118" s="69" t="s">
        <v>506</v>
      </c>
      <c r="C118" s="69" t="s">
        <v>162</v>
      </c>
      <c r="D118" s="71">
        <v>1517.87</v>
      </c>
      <c r="E118" s="71">
        <v>1517.87</v>
      </c>
      <c r="F118" s="71">
        <v>1517.87</v>
      </c>
      <c r="G118" s="71">
        <v>1517.87</v>
      </c>
      <c r="H118" s="71">
        <v>1517.87</v>
      </c>
      <c r="I118" s="71">
        <v>1517.87</v>
      </c>
      <c r="J118" s="71">
        <v>1517.87</v>
      </c>
      <c r="K118" s="71">
        <v>1517.87</v>
      </c>
      <c r="L118" s="71">
        <v>1517.87</v>
      </c>
      <c r="M118" s="71">
        <v>1517.87</v>
      </c>
      <c r="N118" s="71">
        <v>1517.87</v>
      </c>
      <c r="O118" s="71">
        <v>1517.87</v>
      </c>
      <c r="P118" s="68">
        <f t="shared" si="1"/>
        <v>18214.439999999995</v>
      </c>
    </row>
    <row r="119" spans="1:16" ht="14.25">
      <c r="A119" s="61"/>
      <c r="B119" s="69" t="s">
        <v>507</v>
      </c>
      <c r="C119" s="69" t="s">
        <v>163</v>
      </c>
      <c r="D119" s="71">
        <v>1744.64</v>
      </c>
      <c r="E119" s="71">
        <v>1744.64</v>
      </c>
      <c r="F119" s="71">
        <v>1744.64</v>
      </c>
      <c r="G119" s="71">
        <v>1744.64</v>
      </c>
      <c r="H119" s="71">
        <v>1744.64</v>
      </c>
      <c r="I119" s="71">
        <v>1744.64</v>
      </c>
      <c r="J119" s="71">
        <v>1744.64</v>
      </c>
      <c r="K119" s="71">
        <v>1744.64</v>
      </c>
      <c r="L119" s="71">
        <v>1744.64</v>
      </c>
      <c r="M119" s="71">
        <v>1744.64</v>
      </c>
      <c r="N119" s="71">
        <v>1744.64</v>
      </c>
      <c r="O119" s="71">
        <v>1744.64</v>
      </c>
      <c r="P119" s="68">
        <f t="shared" si="1"/>
        <v>20935.679999999997</v>
      </c>
    </row>
    <row r="120" spans="1:16" ht="14.25">
      <c r="A120" s="61"/>
      <c r="B120" s="69" t="s">
        <v>508</v>
      </c>
      <c r="C120" s="69" t="s">
        <v>164</v>
      </c>
      <c r="D120" s="71">
        <v>2261.69</v>
      </c>
      <c r="E120" s="71">
        <v>2261.69</v>
      </c>
      <c r="F120" s="71">
        <v>2261.69</v>
      </c>
      <c r="G120" s="71">
        <v>2261.69</v>
      </c>
      <c r="H120" s="70"/>
      <c r="I120" s="70"/>
      <c r="J120" s="70"/>
      <c r="K120" s="70"/>
      <c r="L120" s="70"/>
      <c r="M120" s="70"/>
      <c r="N120" s="70"/>
      <c r="O120" s="70"/>
      <c r="P120" s="68">
        <f t="shared" si="1"/>
        <v>9046.76</v>
      </c>
    </row>
    <row r="121" spans="1:16" ht="14.25">
      <c r="A121" s="61"/>
      <c r="B121" s="69" t="s">
        <v>509</v>
      </c>
      <c r="C121" s="69" t="s">
        <v>164</v>
      </c>
      <c r="D121" s="70"/>
      <c r="E121" s="70"/>
      <c r="F121" s="70"/>
      <c r="G121" s="70"/>
      <c r="H121" s="71">
        <v>2261.69</v>
      </c>
      <c r="I121" s="71">
        <v>2261.69</v>
      </c>
      <c r="J121" s="71">
        <v>2261.69</v>
      </c>
      <c r="K121" s="71">
        <v>2261.69</v>
      </c>
      <c r="L121" s="71">
        <v>2261.69</v>
      </c>
      <c r="M121" s="71">
        <v>2261.69</v>
      </c>
      <c r="N121" s="71">
        <v>2261.69</v>
      </c>
      <c r="O121" s="71">
        <v>2261.69</v>
      </c>
      <c r="P121" s="68">
        <f t="shared" si="1"/>
        <v>18093.52</v>
      </c>
    </row>
    <row r="122" spans="1:16" ht="14.25">
      <c r="A122" s="61"/>
      <c r="B122" s="69" t="s">
        <v>510</v>
      </c>
      <c r="C122" s="69" t="s">
        <v>165</v>
      </c>
      <c r="D122" s="71">
        <v>1121.77</v>
      </c>
      <c r="E122" s="71">
        <v>1121.77</v>
      </c>
      <c r="F122" s="71">
        <v>1121.77</v>
      </c>
      <c r="G122" s="71">
        <v>1121.77</v>
      </c>
      <c r="H122" s="71">
        <v>1121.77</v>
      </c>
      <c r="I122" s="71">
        <v>1121.77</v>
      </c>
      <c r="J122" s="71">
        <v>1121.77</v>
      </c>
      <c r="K122" s="71">
        <v>1121.77</v>
      </c>
      <c r="L122" s="71">
        <v>1121.77</v>
      </c>
      <c r="M122" s="71">
        <v>1121.77</v>
      </c>
      <c r="N122" s="71">
        <v>1121.77</v>
      </c>
      <c r="O122" s="71">
        <v>1121.77</v>
      </c>
      <c r="P122" s="68">
        <f t="shared" si="1"/>
        <v>13461.240000000003</v>
      </c>
    </row>
    <row r="123" spans="1:16" ht="14.25">
      <c r="A123" s="61"/>
      <c r="B123" s="69" t="s">
        <v>511</v>
      </c>
      <c r="C123" s="69" t="s">
        <v>166</v>
      </c>
      <c r="D123" s="71">
        <v>1514.85</v>
      </c>
      <c r="E123" s="71">
        <v>1514.85</v>
      </c>
      <c r="F123" s="71">
        <v>1514.85</v>
      </c>
      <c r="G123" s="71">
        <v>1514.85</v>
      </c>
      <c r="H123" s="71">
        <v>1514.85</v>
      </c>
      <c r="I123" s="71">
        <v>1514.85</v>
      </c>
      <c r="J123" s="71">
        <v>1514.85</v>
      </c>
      <c r="K123" s="71">
        <v>1514.85</v>
      </c>
      <c r="L123" s="71">
        <v>1514.85</v>
      </c>
      <c r="M123" s="71">
        <v>1514.85</v>
      </c>
      <c r="N123" s="72">
        <v>706.93</v>
      </c>
      <c r="O123" s="70"/>
      <c r="P123" s="68">
        <f t="shared" si="1"/>
        <v>15855.430000000002</v>
      </c>
    </row>
    <row r="124" spans="1:16" ht="14.25">
      <c r="A124" s="61"/>
      <c r="B124" s="69" t="s">
        <v>512</v>
      </c>
      <c r="C124" s="69" t="s">
        <v>166</v>
      </c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2">
        <v>807.92</v>
      </c>
      <c r="O124" s="71">
        <v>1514.84</v>
      </c>
      <c r="P124" s="68">
        <f t="shared" si="1"/>
        <v>2322.7599999999998</v>
      </c>
    </row>
    <row r="125" spans="1:16" ht="14.25">
      <c r="A125" s="61"/>
      <c r="B125" s="69" t="s">
        <v>513</v>
      </c>
      <c r="C125" s="69" t="s">
        <v>167</v>
      </c>
      <c r="D125" s="71">
        <v>1799.07</v>
      </c>
      <c r="E125" s="71">
        <v>1799.07</v>
      </c>
      <c r="F125" s="71">
        <v>1799.07</v>
      </c>
      <c r="G125" s="71">
        <v>1799.07</v>
      </c>
      <c r="H125" s="71">
        <v>1799.07</v>
      </c>
      <c r="I125" s="71">
        <v>1799.07</v>
      </c>
      <c r="J125" s="71">
        <v>1799.07</v>
      </c>
      <c r="K125" s="71">
        <v>1799.07</v>
      </c>
      <c r="L125" s="71">
        <v>1799.07</v>
      </c>
      <c r="M125" s="71">
        <v>1799.07</v>
      </c>
      <c r="N125" s="71">
        <v>1799.07</v>
      </c>
      <c r="O125" s="71">
        <v>1799.07</v>
      </c>
      <c r="P125" s="68">
        <f t="shared" si="1"/>
        <v>21588.84</v>
      </c>
    </row>
    <row r="126" spans="1:16" ht="14.25">
      <c r="A126" s="61"/>
      <c r="B126" s="69" t="s">
        <v>514</v>
      </c>
      <c r="C126" s="69" t="s">
        <v>168</v>
      </c>
      <c r="D126" s="71">
        <v>1747.67</v>
      </c>
      <c r="E126" s="71">
        <v>1747.67</v>
      </c>
      <c r="F126" s="71">
        <v>1747.67</v>
      </c>
      <c r="G126" s="71">
        <v>1747.67</v>
      </c>
      <c r="H126" s="71">
        <v>1747.67</v>
      </c>
      <c r="I126" s="71">
        <v>1747.67</v>
      </c>
      <c r="J126" s="71">
        <v>1747.67</v>
      </c>
      <c r="K126" s="71">
        <v>1747.67</v>
      </c>
      <c r="L126" s="71">
        <v>1747.67</v>
      </c>
      <c r="M126" s="71">
        <v>1747.67</v>
      </c>
      <c r="N126" s="71">
        <v>1747.67</v>
      </c>
      <c r="O126" s="71">
        <v>1747.67</v>
      </c>
      <c r="P126" s="68">
        <f t="shared" si="1"/>
        <v>20972.04</v>
      </c>
    </row>
    <row r="127" spans="1:16" ht="14.25">
      <c r="A127" s="61"/>
      <c r="B127" s="69" t="s">
        <v>515</v>
      </c>
      <c r="C127" s="69" t="s">
        <v>169</v>
      </c>
      <c r="D127" s="71">
        <v>2270.76</v>
      </c>
      <c r="E127" s="71">
        <v>2270.76</v>
      </c>
      <c r="F127" s="71">
        <v>2270.76</v>
      </c>
      <c r="G127" s="71">
        <v>2270.76</v>
      </c>
      <c r="H127" s="71">
        <v>2270.76</v>
      </c>
      <c r="I127" s="71">
        <v>2270.76</v>
      </c>
      <c r="J127" s="71">
        <v>2270.76</v>
      </c>
      <c r="K127" s="71">
        <v>2270.76</v>
      </c>
      <c r="L127" s="71">
        <v>2270.76</v>
      </c>
      <c r="M127" s="71">
        <v>2270.76</v>
      </c>
      <c r="N127" s="71">
        <v>2270.76</v>
      </c>
      <c r="O127" s="71">
        <v>2270.76</v>
      </c>
      <c r="P127" s="68">
        <f t="shared" si="1"/>
        <v>27249.12000000001</v>
      </c>
    </row>
    <row r="128" spans="1:16" ht="14.25">
      <c r="A128" s="61"/>
      <c r="B128" s="69" t="s">
        <v>516</v>
      </c>
      <c r="C128" s="69" t="s">
        <v>170</v>
      </c>
      <c r="D128" s="71">
        <v>1121.77</v>
      </c>
      <c r="E128" s="71">
        <v>1121.77</v>
      </c>
      <c r="F128" s="71">
        <v>1121.77</v>
      </c>
      <c r="G128" s="71">
        <v>1121.77</v>
      </c>
      <c r="H128" s="71">
        <v>1121.77</v>
      </c>
      <c r="I128" s="71">
        <v>1121.77</v>
      </c>
      <c r="J128" s="71">
        <v>1121.77</v>
      </c>
      <c r="K128" s="71">
        <v>1121.77</v>
      </c>
      <c r="L128" s="71">
        <v>1121.77</v>
      </c>
      <c r="M128" s="71">
        <v>1121.77</v>
      </c>
      <c r="N128" s="71">
        <v>1121.77</v>
      </c>
      <c r="O128" s="71">
        <v>1121.77</v>
      </c>
      <c r="P128" s="68">
        <f t="shared" si="1"/>
        <v>13461.240000000003</v>
      </c>
    </row>
    <row r="129" spans="1:16" ht="14.25">
      <c r="A129" s="61"/>
      <c r="B129" s="69" t="s">
        <v>517</v>
      </c>
      <c r="C129" s="69" t="s">
        <v>171</v>
      </c>
      <c r="D129" s="71">
        <v>1523.92</v>
      </c>
      <c r="E129" s="71">
        <v>1523.92</v>
      </c>
      <c r="F129" s="71">
        <v>1523.92</v>
      </c>
      <c r="G129" s="71">
        <v>1523.92</v>
      </c>
      <c r="H129" s="71">
        <v>1523.92</v>
      </c>
      <c r="I129" s="71">
        <v>1523.92</v>
      </c>
      <c r="J129" s="71">
        <v>1523.92</v>
      </c>
      <c r="K129" s="71">
        <v>1523.92</v>
      </c>
      <c r="L129" s="71">
        <v>1523.92</v>
      </c>
      <c r="M129" s="71">
        <v>1523.92</v>
      </c>
      <c r="N129" s="71">
        <v>1523.92</v>
      </c>
      <c r="O129" s="71">
        <v>1523.92</v>
      </c>
      <c r="P129" s="68">
        <f t="shared" si="1"/>
        <v>18287.04</v>
      </c>
    </row>
    <row r="130" spans="1:16" ht="14.25">
      <c r="A130" s="61"/>
      <c r="B130" s="69" t="s">
        <v>518</v>
      </c>
      <c r="C130" s="69" t="s">
        <v>172</v>
      </c>
      <c r="D130" s="71">
        <v>1753.71</v>
      </c>
      <c r="E130" s="71">
        <v>1753.71</v>
      </c>
      <c r="F130" s="71">
        <v>1753.71</v>
      </c>
      <c r="G130" s="71">
        <v>1753.71</v>
      </c>
      <c r="H130" s="71">
        <v>1753.71</v>
      </c>
      <c r="I130" s="71">
        <v>1753.71</v>
      </c>
      <c r="J130" s="71">
        <v>1753.71</v>
      </c>
      <c r="K130" s="71">
        <v>1753.71</v>
      </c>
      <c r="L130" s="71">
        <v>1753.71</v>
      </c>
      <c r="M130" s="71">
        <v>1753.71</v>
      </c>
      <c r="N130" s="71">
        <v>1753.71</v>
      </c>
      <c r="O130" s="71">
        <v>1753.71</v>
      </c>
      <c r="P130" s="68">
        <f t="shared" si="1"/>
        <v>21044.519999999993</v>
      </c>
    </row>
    <row r="131" spans="1:16" ht="14.25">
      <c r="A131" s="61"/>
      <c r="B131" s="69" t="s">
        <v>519</v>
      </c>
      <c r="C131" s="69" t="s">
        <v>173</v>
      </c>
      <c r="D131" s="71">
        <v>2258.66</v>
      </c>
      <c r="E131" s="71">
        <v>2258.66</v>
      </c>
      <c r="F131" s="71">
        <v>2258.66</v>
      </c>
      <c r="G131" s="71">
        <v>2258.66</v>
      </c>
      <c r="H131" s="71">
        <v>2258.66</v>
      </c>
      <c r="I131" s="71">
        <v>2258.66</v>
      </c>
      <c r="J131" s="71">
        <v>2258.66</v>
      </c>
      <c r="K131" s="71">
        <v>2258.66</v>
      </c>
      <c r="L131" s="71">
        <v>2258.66</v>
      </c>
      <c r="M131" s="71">
        <v>2258.66</v>
      </c>
      <c r="N131" s="71">
        <v>2258.66</v>
      </c>
      <c r="O131" s="71">
        <v>2258.66</v>
      </c>
      <c r="P131" s="68">
        <f t="shared" si="1"/>
        <v>27103.92</v>
      </c>
    </row>
    <row r="132" spans="1:16" ht="14.25">
      <c r="A132" s="61"/>
      <c r="B132" s="69" t="s">
        <v>520</v>
      </c>
      <c r="C132" s="69" t="s">
        <v>174</v>
      </c>
      <c r="D132" s="71">
        <v>1127.82</v>
      </c>
      <c r="E132" s="71">
        <v>1127.82</v>
      </c>
      <c r="F132" s="71">
        <v>1127.82</v>
      </c>
      <c r="G132" s="71">
        <v>1127.82</v>
      </c>
      <c r="H132" s="71">
        <v>1127.82</v>
      </c>
      <c r="I132" s="71">
        <v>1127.82</v>
      </c>
      <c r="J132" s="71">
        <v>1127.82</v>
      </c>
      <c r="K132" s="71">
        <v>1127.82</v>
      </c>
      <c r="L132" s="71">
        <v>1127.82</v>
      </c>
      <c r="M132" s="71">
        <v>1127.82</v>
      </c>
      <c r="N132" s="71">
        <v>1127.82</v>
      </c>
      <c r="O132" s="71">
        <v>1127.82</v>
      </c>
      <c r="P132" s="68">
        <f t="shared" si="1"/>
        <v>13533.839999999998</v>
      </c>
    </row>
    <row r="133" spans="1:16" ht="14.25">
      <c r="A133" s="61"/>
      <c r="B133" s="69" t="s">
        <v>521</v>
      </c>
      <c r="C133" s="69" t="s">
        <v>175</v>
      </c>
      <c r="D133" s="71">
        <v>1514.85</v>
      </c>
      <c r="E133" s="71">
        <v>1514.85</v>
      </c>
      <c r="F133" s="71">
        <v>1514.85</v>
      </c>
      <c r="G133" s="71">
        <v>1514.85</v>
      </c>
      <c r="H133" s="71">
        <v>1514.85</v>
      </c>
      <c r="I133" s="71">
        <v>1514.85</v>
      </c>
      <c r="J133" s="71">
        <v>1514.85</v>
      </c>
      <c r="K133" s="71">
        <v>1514.85</v>
      </c>
      <c r="L133" s="71">
        <v>1514.85</v>
      </c>
      <c r="M133" s="71">
        <v>1514.85</v>
      </c>
      <c r="N133" s="71">
        <v>1514.85</v>
      </c>
      <c r="O133" s="71">
        <v>1514.85</v>
      </c>
      <c r="P133" s="68">
        <f t="shared" si="1"/>
        <v>18178.2</v>
      </c>
    </row>
    <row r="134" spans="1:16" ht="14.25">
      <c r="A134" s="61"/>
      <c r="B134" s="69" t="s">
        <v>522</v>
      </c>
      <c r="C134" s="69" t="s">
        <v>176</v>
      </c>
      <c r="D134" s="71">
        <v>1747.67</v>
      </c>
      <c r="E134" s="71">
        <v>1747.67</v>
      </c>
      <c r="F134" s="71">
        <v>1747.67</v>
      </c>
      <c r="G134" s="71">
        <v>1747.67</v>
      </c>
      <c r="H134" s="71">
        <v>1747.67</v>
      </c>
      <c r="I134" s="71">
        <v>1747.67</v>
      </c>
      <c r="J134" s="71">
        <v>1747.67</v>
      </c>
      <c r="K134" s="71">
        <v>1747.67</v>
      </c>
      <c r="L134" s="71">
        <v>1747.67</v>
      </c>
      <c r="M134" s="71">
        <v>1747.67</v>
      </c>
      <c r="N134" s="71">
        <v>1747.67</v>
      </c>
      <c r="O134" s="71">
        <v>1747.67</v>
      </c>
      <c r="P134" s="68">
        <f t="shared" si="1"/>
        <v>20972.04</v>
      </c>
    </row>
    <row r="135" spans="1:16" ht="14.25">
      <c r="A135" s="61"/>
      <c r="B135" s="69" t="s">
        <v>523</v>
      </c>
      <c r="C135" s="69" t="s">
        <v>177</v>
      </c>
      <c r="D135" s="71">
        <v>2273.78</v>
      </c>
      <c r="E135" s="71">
        <v>2273.78</v>
      </c>
      <c r="F135" s="71">
        <v>2273.78</v>
      </c>
      <c r="G135" s="71">
        <v>2273.78</v>
      </c>
      <c r="H135" s="71">
        <v>2273.78</v>
      </c>
      <c r="I135" s="71">
        <v>2273.78</v>
      </c>
      <c r="J135" s="71">
        <v>2273.78</v>
      </c>
      <c r="K135" s="71">
        <v>2273.78</v>
      </c>
      <c r="L135" s="71">
        <v>2273.78</v>
      </c>
      <c r="M135" s="71">
        <v>2273.78</v>
      </c>
      <c r="N135" s="71">
        <v>2273.78</v>
      </c>
      <c r="O135" s="71">
        <v>2273.78</v>
      </c>
      <c r="P135" s="68">
        <f t="shared" si="1"/>
        <v>27285.359999999997</v>
      </c>
    </row>
    <row r="136" spans="1:16" ht="14.25">
      <c r="A136" s="61"/>
      <c r="B136" s="69" t="s">
        <v>524</v>
      </c>
      <c r="C136" s="69" t="s">
        <v>178</v>
      </c>
      <c r="D136" s="71">
        <v>2231.45</v>
      </c>
      <c r="E136" s="71">
        <v>2231.45</v>
      </c>
      <c r="F136" s="71">
        <v>2231.45</v>
      </c>
      <c r="G136" s="71">
        <v>2231.45</v>
      </c>
      <c r="H136" s="71">
        <v>2231.45</v>
      </c>
      <c r="I136" s="71">
        <v>2231.45</v>
      </c>
      <c r="J136" s="71">
        <v>2231.45</v>
      </c>
      <c r="K136" s="71">
        <v>2231.45</v>
      </c>
      <c r="L136" s="71">
        <v>2231.45</v>
      </c>
      <c r="M136" s="71">
        <v>2231.45</v>
      </c>
      <c r="N136" s="71">
        <v>2231.45</v>
      </c>
      <c r="O136" s="71">
        <v>2231.45</v>
      </c>
      <c r="P136" s="68">
        <f t="shared" si="1"/>
        <v>26777.400000000005</v>
      </c>
    </row>
    <row r="137" spans="1:16" ht="14.25">
      <c r="A137" s="61"/>
      <c r="B137" s="69" t="s">
        <v>525</v>
      </c>
      <c r="C137" s="69" t="s">
        <v>179</v>
      </c>
      <c r="D137" s="71">
        <v>1124.8</v>
      </c>
      <c r="E137" s="71">
        <v>1124.8</v>
      </c>
      <c r="F137" s="71">
        <v>1124.8</v>
      </c>
      <c r="G137" s="71">
        <v>1124.8</v>
      </c>
      <c r="H137" s="71">
        <v>1124.8</v>
      </c>
      <c r="I137" s="71">
        <v>1124.8</v>
      </c>
      <c r="J137" s="71">
        <v>1124.8</v>
      </c>
      <c r="K137" s="71">
        <v>1124.8</v>
      </c>
      <c r="L137" s="71">
        <v>1124.8</v>
      </c>
      <c r="M137" s="71">
        <v>1124.8</v>
      </c>
      <c r="N137" s="71">
        <v>1124.8</v>
      </c>
      <c r="O137" s="71">
        <v>1124.8</v>
      </c>
      <c r="P137" s="68">
        <f t="shared" si="1"/>
        <v>13497.599999999997</v>
      </c>
    </row>
    <row r="138" spans="1:16" ht="14.25">
      <c r="A138" s="61"/>
      <c r="B138" s="69" t="s">
        <v>526</v>
      </c>
      <c r="C138" s="69" t="s">
        <v>180</v>
      </c>
      <c r="D138" s="71">
        <v>1523.92</v>
      </c>
      <c r="E138" s="71">
        <v>1523.92</v>
      </c>
      <c r="F138" s="71">
        <v>1523.92</v>
      </c>
      <c r="G138" s="71">
        <v>1523.92</v>
      </c>
      <c r="H138" s="71">
        <v>1523.92</v>
      </c>
      <c r="I138" s="71">
        <v>1523.92</v>
      </c>
      <c r="J138" s="71">
        <v>1523.92</v>
      </c>
      <c r="K138" s="71">
        <v>1523.92</v>
      </c>
      <c r="L138" s="71">
        <v>1523.92</v>
      </c>
      <c r="M138" s="71">
        <v>1523.92</v>
      </c>
      <c r="N138" s="71">
        <v>1523.92</v>
      </c>
      <c r="O138" s="71">
        <v>1523.92</v>
      </c>
      <c r="P138" s="68">
        <f t="shared" si="1"/>
        <v>18287.04</v>
      </c>
    </row>
    <row r="139" spans="1:16" ht="14.25">
      <c r="A139" s="61"/>
      <c r="B139" s="69" t="s">
        <v>527</v>
      </c>
      <c r="C139" s="69" t="s">
        <v>181</v>
      </c>
      <c r="D139" s="71">
        <v>1768.83</v>
      </c>
      <c r="E139" s="71">
        <v>1768.83</v>
      </c>
      <c r="F139" s="71">
        <v>1768.83</v>
      </c>
      <c r="G139" s="71">
        <v>1768.83</v>
      </c>
      <c r="H139" s="71">
        <v>1768.83</v>
      </c>
      <c r="I139" s="71">
        <v>1768.83</v>
      </c>
      <c r="J139" s="71">
        <v>1768.83</v>
      </c>
      <c r="K139" s="71">
        <v>1768.83</v>
      </c>
      <c r="L139" s="71">
        <v>1768.83</v>
      </c>
      <c r="M139" s="71">
        <v>1768.83</v>
      </c>
      <c r="N139" s="71">
        <v>1768.83</v>
      </c>
      <c r="O139" s="71">
        <v>1768.83</v>
      </c>
      <c r="P139" s="68">
        <f t="shared" si="1"/>
        <v>21225.96</v>
      </c>
    </row>
    <row r="140" spans="1:16" ht="14.25">
      <c r="A140" s="61"/>
      <c r="B140" s="69" t="s">
        <v>528</v>
      </c>
      <c r="C140" s="69" t="s">
        <v>182</v>
      </c>
      <c r="D140" s="71">
        <v>2252.61</v>
      </c>
      <c r="E140" s="71">
        <v>2252.61</v>
      </c>
      <c r="F140" s="71">
        <v>2252.61</v>
      </c>
      <c r="G140" s="71">
        <v>2252.61</v>
      </c>
      <c r="H140" s="71">
        <v>2252.61</v>
      </c>
      <c r="I140" s="71">
        <v>2252.61</v>
      </c>
      <c r="J140" s="71">
        <v>2252.61</v>
      </c>
      <c r="K140" s="71">
        <v>2252.61</v>
      </c>
      <c r="L140" s="71">
        <v>2252.61</v>
      </c>
      <c r="M140" s="71">
        <v>2252.61</v>
      </c>
      <c r="N140" s="71">
        <v>2252.61</v>
      </c>
      <c r="O140" s="71">
        <v>2252.61</v>
      </c>
      <c r="P140" s="68">
        <f t="shared" si="1"/>
        <v>27031.320000000003</v>
      </c>
    </row>
    <row r="141" spans="1:16" ht="14.25">
      <c r="A141" s="61"/>
      <c r="B141" s="69" t="s">
        <v>529</v>
      </c>
      <c r="C141" s="69" t="s">
        <v>183</v>
      </c>
      <c r="D141" s="71">
        <v>1130.84</v>
      </c>
      <c r="E141" s="71">
        <v>1130.84</v>
      </c>
      <c r="F141" s="71">
        <v>1130.84</v>
      </c>
      <c r="G141" s="71">
        <v>1130.84</v>
      </c>
      <c r="H141" s="71">
        <v>1130.84</v>
      </c>
      <c r="I141" s="71">
        <v>1130.84</v>
      </c>
      <c r="J141" s="71">
        <v>1130.84</v>
      </c>
      <c r="K141" s="71">
        <v>1130.84</v>
      </c>
      <c r="L141" s="71">
        <v>1130.84</v>
      </c>
      <c r="M141" s="71">
        <v>1130.84</v>
      </c>
      <c r="N141" s="71">
        <v>1130.84</v>
      </c>
      <c r="O141" s="71">
        <v>1130.84</v>
      </c>
      <c r="P141" s="68">
        <f aca="true" t="shared" si="2" ref="P141:P151">SUM(D141:O141)</f>
        <v>13570.08</v>
      </c>
    </row>
    <row r="142" spans="1:16" ht="14.25">
      <c r="A142" s="61"/>
      <c r="B142" s="69" t="s">
        <v>530</v>
      </c>
      <c r="C142" s="69" t="s">
        <v>184</v>
      </c>
      <c r="D142" s="71">
        <v>1520.89</v>
      </c>
      <c r="E142" s="71">
        <v>1520.89</v>
      </c>
      <c r="F142" s="71">
        <v>1520.89</v>
      </c>
      <c r="G142" s="71">
        <v>1520.89</v>
      </c>
      <c r="H142" s="71">
        <v>1520.89</v>
      </c>
      <c r="I142" s="71">
        <v>1520.89</v>
      </c>
      <c r="J142" s="71">
        <v>1520.89</v>
      </c>
      <c r="K142" s="71">
        <v>1520.89</v>
      </c>
      <c r="L142" s="71">
        <v>1520.89</v>
      </c>
      <c r="M142" s="71">
        <v>1520.89</v>
      </c>
      <c r="N142" s="71">
        <v>1520.89</v>
      </c>
      <c r="O142" s="71">
        <v>1520.89</v>
      </c>
      <c r="P142" s="68">
        <f t="shared" si="2"/>
        <v>18250.679999999997</v>
      </c>
    </row>
    <row r="143" spans="1:16" ht="14.25">
      <c r="A143" s="61"/>
      <c r="B143" s="69" t="s">
        <v>531</v>
      </c>
      <c r="C143" s="69" t="s">
        <v>185</v>
      </c>
      <c r="D143" s="71">
        <v>1762.78</v>
      </c>
      <c r="E143" s="71">
        <v>1762.78</v>
      </c>
      <c r="F143" s="71">
        <v>1762.78</v>
      </c>
      <c r="G143" s="71">
        <v>1762.78</v>
      </c>
      <c r="H143" s="71">
        <v>1762.78</v>
      </c>
      <c r="I143" s="71">
        <v>1762.78</v>
      </c>
      <c r="J143" s="71">
        <v>1762.78</v>
      </c>
      <c r="K143" s="71">
        <v>1762.78</v>
      </c>
      <c r="L143" s="71">
        <v>1762.78</v>
      </c>
      <c r="M143" s="71">
        <v>1762.78</v>
      </c>
      <c r="N143" s="71">
        <v>1762.78</v>
      </c>
      <c r="O143" s="71">
        <v>1762.78</v>
      </c>
      <c r="P143" s="68">
        <f t="shared" si="2"/>
        <v>21153.36</v>
      </c>
    </row>
    <row r="144" spans="1:16" ht="14.25">
      <c r="A144" s="61"/>
      <c r="B144" s="69" t="s">
        <v>532</v>
      </c>
      <c r="C144" s="69" t="s">
        <v>186</v>
      </c>
      <c r="D144" s="71">
        <v>2261.69</v>
      </c>
      <c r="E144" s="71">
        <v>2261.69</v>
      </c>
      <c r="F144" s="71">
        <v>2261.69</v>
      </c>
      <c r="G144" s="71">
        <v>2261.69</v>
      </c>
      <c r="H144" s="71">
        <v>2261.69</v>
      </c>
      <c r="I144" s="71">
        <v>2261.69</v>
      </c>
      <c r="J144" s="71">
        <v>2261.69</v>
      </c>
      <c r="K144" s="71">
        <v>2261.69</v>
      </c>
      <c r="L144" s="71">
        <v>2261.69</v>
      </c>
      <c r="M144" s="71">
        <v>2261.69</v>
      </c>
      <c r="N144" s="71">
        <v>2261.69</v>
      </c>
      <c r="O144" s="71">
        <v>2261.69</v>
      </c>
      <c r="P144" s="68">
        <f t="shared" si="2"/>
        <v>27140.279999999995</v>
      </c>
    </row>
    <row r="145" spans="1:16" ht="14.25">
      <c r="A145" s="61"/>
      <c r="B145" s="69" t="s">
        <v>533</v>
      </c>
      <c r="C145" s="69" t="s">
        <v>187</v>
      </c>
      <c r="D145" s="71">
        <v>1127.82</v>
      </c>
      <c r="E145" s="71">
        <v>1127.82</v>
      </c>
      <c r="F145" s="71">
        <v>1127.82</v>
      </c>
      <c r="G145" s="71">
        <v>1127.82</v>
      </c>
      <c r="H145" s="71">
        <v>1127.82</v>
      </c>
      <c r="I145" s="71">
        <v>1127.82</v>
      </c>
      <c r="J145" s="71">
        <v>1127.82</v>
      </c>
      <c r="K145" s="71">
        <v>1127.82</v>
      </c>
      <c r="L145" s="71">
        <v>1127.82</v>
      </c>
      <c r="M145" s="71">
        <v>1127.82</v>
      </c>
      <c r="N145" s="71">
        <v>1127.82</v>
      </c>
      <c r="O145" s="71">
        <v>1127.82</v>
      </c>
      <c r="P145" s="68">
        <f t="shared" si="2"/>
        <v>13533.839999999998</v>
      </c>
    </row>
    <row r="146" spans="1:16" ht="14.25">
      <c r="A146" s="61"/>
      <c r="B146" s="69" t="s">
        <v>534</v>
      </c>
      <c r="C146" s="69" t="s">
        <v>188</v>
      </c>
      <c r="D146" s="71">
        <v>1520.89</v>
      </c>
      <c r="E146" s="71">
        <v>1520.89</v>
      </c>
      <c r="F146" s="71">
        <v>1520.89</v>
      </c>
      <c r="G146" s="71">
        <v>1520.89</v>
      </c>
      <c r="H146" s="71">
        <v>1520.89</v>
      </c>
      <c r="I146" s="71">
        <v>1520.89</v>
      </c>
      <c r="J146" s="71">
        <v>1520.89</v>
      </c>
      <c r="K146" s="71">
        <v>1520.89</v>
      </c>
      <c r="L146" s="71">
        <v>1520.89</v>
      </c>
      <c r="M146" s="71">
        <v>1520.89</v>
      </c>
      <c r="N146" s="71">
        <v>1520.89</v>
      </c>
      <c r="O146" s="71">
        <v>1520.89</v>
      </c>
      <c r="P146" s="68">
        <f t="shared" si="2"/>
        <v>18250.679999999997</v>
      </c>
    </row>
    <row r="147" spans="1:16" ht="14.25">
      <c r="A147" s="61"/>
      <c r="B147" s="69" t="s">
        <v>535</v>
      </c>
      <c r="C147" s="69" t="s">
        <v>394</v>
      </c>
      <c r="D147" s="71">
        <v>2225.4</v>
      </c>
      <c r="E147" s="71">
        <v>2225.4</v>
      </c>
      <c r="F147" s="71">
        <v>2225.4</v>
      </c>
      <c r="G147" s="71">
        <v>2225.4</v>
      </c>
      <c r="H147" s="71">
        <v>2225.4</v>
      </c>
      <c r="I147" s="71">
        <v>2225.4</v>
      </c>
      <c r="J147" s="71">
        <v>2225.4</v>
      </c>
      <c r="K147" s="71">
        <v>2225.4</v>
      </c>
      <c r="L147" s="71">
        <v>2225.4</v>
      </c>
      <c r="M147" s="71">
        <v>2225.4</v>
      </c>
      <c r="N147" s="71">
        <v>2225.4</v>
      </c>
      <c r="O147" s="71">
        <v>2225.4</v>
      </c>
      <c r="P147" s="68">
        <f t="shared" si="2"/>
        <v>26704.800000000007</v>
      </c>
    </row>
    <row r="148" spans="1:16" ht="14.25">
      <c r="A148" s="61"/>
      <c r="B148" s="69" t="s">
        <v>536</v>
      </c>
      <c r="C148" s="69" t="s">
        <v>395</v>
      </c>
      <c r="D148" s="71">
        <v>1802.09</v>
      </c>
      <c r="E148" s="71">
        <v>1802.09</v>
      </c>
      <c r="F148" s="71">
        <v>1802.09</v>
      </c>
      <c r="G148" s="71">
        <v>1802.09</v>
      </c>
      <c r="H148" s="71">
        <v>1802.09</v>
      </c>
      <c r="I148" s="71">
        <v>1802.09</v>
      </c>
      <c r="J148" s="71">
        <v>1802.09</v>
      </c>
      <c r="K148" s="71">
        <v>1802.09</v>
      </c>
      <c r="L148" s="71">
        <v>1802.09</v>
      </c>
      <c r="M148" s="71">
        <v>1802.09</v>
      </c>
      <c r="N148" s="71">
        <v>1802.09</v>
      </c>
      <c r="O148" s="71">
        <v>1802.09</v>
      </c>
      <c r="P148" s="68">
        <f t="shared" si="2"/>
        <v>21625.079999999998</v>
      </c>
    </row>
    <row r="149" spans="1:16" ht="14.25">
      <c r="A149" s="61"/>
      <c r="B149" s="69" t="s">
        <v>537</v>
      </c>
      <c r="C149" s="69" t="s">
        <v>396</v>
      </c>
      <c r="D149" s="71">
        <v>1938.16</v>
      </c>
      <c r="E149" s="71">
        <v>1938.16</v>
      </c>
      <c r="F149" s="71">
        <v>1938.16</v>
      </c>
      <c r="G149" s="71">
        <v>1938.16</v>
      </c>
      <c r="H149" s="71">
        <v>1938.16</v>
      </c>
      <c r="I149" s="71">
        <v>1938.16</v>
      </c>
      <c r="J149" s="71">
        <v>1938.16</v>
      </c>
      <c r="K149" s="71">
        <v>1938.16</v>
      </c>
      <c r="L149" s="71">
        <v>1938.16</v>
      </c>
      <c r="M149" s="71">
        <v>1938.16</v>
      </c>
      <c r="N149" s="71">
        <v>1938.16</v>
      </c>
      <c r="O149" s="71">
        <v>1938.16</v>
      </c>
      <c r="P149" s="68">
        <f t="shared" si="2"/>
        <v>23257.920000000002</v>
      </c>
    </row>
    <row r="150" spans="1:16" ht="14.25">
      <c r="A150" s="61"/>
      <c r="B150" s="69" t="s">
        <v>538</v>
      </c>
      <c r="C150" s="69" t="s">
        <v>397</v>
      </c>
      <c r="D150" s="71">
        <v>3501.38</v>
      </c>
      <c r="E150" s="71">
        <v>3501.38</v>
      </c>
      <c r="F150" s="71">
        <v>3501.38</v>
      </c>
      <c r="G150" s="71">
        <v>3501.38</v>
      </c>
      <c r="H150" s="71">
        <v>3501.38</v>
      </c>
      <c r="I150" s="71">
        <v>3501.38</v>
      </c>
      <c r="J150" s="71">
        <v>3501.38</v>
      </c>
      <c r="K150" s="71">
        <v>3501.38</v>
      </c>
      <c r="L150" s="71">
        <v>3501.38</v>
      </c>
      <c r="M150" s="71">
        <v>3501.38</v>
      </c>
      <c r="N150" s="71">
        <v>3501.38</v>
      </c>
      <c r="O150" s="71">
        <v>3501.38</v>
      </c>
      <c r="P150" s="68">
        <f t="shared" si="2"/>
        <v>42016.56</v>
      </c>
    </row>
    <row r="151" spans="1:16" ht="14.25">
      <c r="A151" s="61"/>
      <c r="B151" s="66" t="s">
        <v>221</v>
      </c>
      <c r="C151" s="66"/>
      <c r="D151" s="68">
        <v>222978.64</v>
      </c>
      <c r="E151" s="68">
        <v>222978.64</v>
      </c>
      <c r="F151" s="68">
        <v>222978.64</v>
      </c>
      <c r="G151" s="68">
        <v>222978.64</v>
      </c>
      <c r="H151" s="68">
        <v>222978.64</v>
      </c>
      <c r="I151" s="68">
        <v>222978.64</v>
      </c>
      <c r="J151" s="68">
        <v>222978.64</v>
      </c>
      <c r="K151" s="68">
        <v>222978.64</v>
      </c>
      <c r="L151" s="68">
        <v>222978.64</v>
      </c>
      <c r="M151" s="68">
        <v>222978.64</v>
      </c>
      <c r="N151" s="68">
        <v>222978.64</v>
      </c>
      <c r="O151" s="68">
        <v>222978.63</v>
      </c>
      <c r="P151" s="68">
        <f t="shared" si="2"/>
        <v>2675743.670000001</v>
      </c>
    </row>
  </sheetData>
  <sheetProtection/>
  <autoFilter ref="A12:AH12"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141"/>
  <sheetViews>
    <sheetView zoomScalePageLayoutView="0" workbookViewId="0" topLeftCell="A1">
      <selection activeCell="B6" sqref="B6"/>
    </sheetView>
  </sheetViews>
  <sheetFormatPr defaultColWidth="9.140625" defaultRowHeight="15"/>
  <sheetData>
    <row r="1" spans="1:10" ht="15">
      <c r="A1" s="48" t="s">
        <v>27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4.25" customHeight="1">
      <c r="A2" s="58" t="s">
        <v>392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4.25">
      <c r="A3" s="49"/>
      <c r="B3" s="49"/>
      <c r="C3" s="49"/>
      <c r="D3" s="49"/>
      <c r="E3" s="49"/>
      <c r="F3" s="49"/>
      <c r="G3" s="49"/>
      <c r="H3" s="49"/>
      <c r="I3" s="49"/>
      <c r="J3" s="49"/>
    </row>
    <row r="4" spans="1:10" ht="39">
      <c r="A4" s="50" t="s">
        <v>29</v>
      </c>
      <c r="B4" s="59" t="s">
        <v>30</v>
      </c>
      <c r="C4" s="49"/>
      <c r="D4" s="49"/>
      <c r="E4" s="49"/>
      <c r="F4" s="49"/>
      <c r="G4" s="49"/>
      <c r="H4" s="49"/>
      <c r="I4" s="49"/>
      <c r="J4" s="49"/>
    </row>
    <row r="5" spans="1:10" ht="14.25">
      <c r="A5" s="50" t="s">
        <v>31</v>
      </c>
      <c r="B5" s="60"/>
      <c r="C5" s="49"/>
      <c r="D5" s="49"/>
      <c r="E5" s="49"/>
      <c r="F5" s="49"/>
      <c r="G5" s="49"/>
      <c r="H5" s="49"/>
      <c r="I5" s="49"/>
      <c r="J5" s="49"/>
    </row>
    <row r="6" spans="1:10" ht="60.75">
      <c r="A6" s="51" t="s">
        <v>393</v>
      </c>
      <c r="B6" s="52">
        <v>7374.5</v>
      </c>
      <c r="C6" s="49"/>
      <c r="D6" s="49"/>
      <c r="E6" s="49"/>
      <c r="F6" s="49"/>
      <c r="G6" s="49"/>
      <c r="H6" s="49"/>
      <c r="I6" s="49"/>
      <c r="J6" s="49"/>
    </row>
    <row r="7" spans="1:10" ht="14.25">
      <c r="A7" s="53" t="s">
        <v>33</v>
      </c>
      <c r="B7" s="54">
        <v>73.7</v>
      </c>
      <c r="C7" s="49"/>
      <c r="D7" s="49"/>
      <c r="E7" s="49"/>
      <c r="F7" s="49"/>
      <c r="G7" s="49"/>
      <c r="H7" s="49"/>
      <c r="I7" s="49"/>
      <c r="J7" s="49"/>
    </row>
    <row r="8" spans="1:10" ht="14.25">
      <c r="A8" s="53" t="s">
        <v>34</v>
      </c>
      <c r="B8" s="54">
        <v>37.2</v>
      </c>
      <c r="C8" s="49"/>
      <c r="D8" s="49"/>
      <c r="E8" s="49"/>
      <c r="F8" s="49"/>
      <c r="G8" s="49"/>
      <c r="H8" s="49"/>
      <c r="I8" s="49"/>
      <c r="J8" s="49"/>
    </row>
    <row r="9" spans="1:10" ht="14.25">
      <c r="A9" s="53" t="s">
        <v>35</v>
      </c>
      <c r="B9" s="54">
        <v>57.9</v>
      </c>
      <c r="C9" s="49"/>
      <c r="D9" s="49"/>
      <c r="E9" s="49"/>
      <c r="F9" s="49"/>
      <c r="G9" s="49"/>
      <c r="H9" s="49"/>
      <c r="I9" s="49"/>
      <c r="J9" s="49"/>
    </row>
    <row r="10" spans="1:10" ht="14.25">
      <c r="A10" s="53" t="s">
        <v>36</v>
      </c>
      <c r="B10" s="54">
        <v>75</v>
      </c>
      <c r="C10" s="49"/>
      <c r="D10" s="49"/>
      <c r="E10" s="49"/>
      <c r="F10" s="49"/>
      <c r="G10" s="49"/>
      <c r="H10" s="49"/>
      <c r="I10" s="49"/>
      <c r="J10" s="49"/>
    </row>
    <row r="11" spans="1:10" ht="14.25">
      <c r="A11" s="53" t="s">
        <v>37</v>
      </c>
      <c r="B11" s="54">
        <v>37.4</v>
      </c>
      <c r="C11" s="49"/>
      <c r="D11" s="49"/>
      <c r="E11" s="49"/>
      <c r="F11" s="49"/>
      <c r="G11" s="49"/>
      <c r="H11" s="49"/>
      <c r="I11" s="49"/>
      <c r="J11" s="49"/>
    </row>
    <row r="12" spans="1:10" ht="14.25">
      <c r="A12" s="53" t="s">
        <v>38</v>
      </c>
      <c r="B12" s="54">
        <v>50.4</v>
      </c>
      <c r="C12" s="49"/>
      <c r="D12" s="49"/>
      <c r="E12" s="49"/>
      <c r="F12" s="49"/>
      <c r="G12" s="49"/>
      <c r="H12" s="49"/>
      <c r="I12" s="49"/>
      <c r="J12" s="49"/>
    </row>
    <row r="13" spans="1:10" ht="14.25">
      <c r="A13" s="53" t="s">
        <v>39</v>
      </c>
      <c r="B13" s="54">
        <v>58.2</v>
      </c>
      <c r="C13" s="49"/>
      <c r="D13" s="49"/>
      <c r="E13" s="49"/>
      <c r="F13" s="49"/>
      <c r="G13" s="49"/>
      <c r="H13" s="49"/>
      <c r="I13" s="49"/>
      <c r="J13" s="49"/>
    </row>
    <row r="14" spans="1:10" ht="14.25">
      <c r="A14" s="53" t="s">
        <v>40</v>
      </c>
      <c r="B14" s="54">
        <v>75</v>
      </c>
      <c r="C14" s="49"/>
      <c r="D14" s="49"/>
      <c r="E14" s="49"/>
      <c r="F14" s="49"/>
      <c r="G14" s="49"/>
      <c r="H14" s="49"/>
      <c r="I14" s="49"/>
      <c r="J14" s="49"/>
    </row>
    <row r="15" spans="1:10" ht="14.25">
      <c r="A15" s="53" t="s">
        <v>41</v>
      </c>
      <c r="B15" s="54">
        <v>37.5</v>
      </c>
      <c r="C15" s="49"/>
      <c r="D15" s="49"/>
      <c r="E15" s="49"/>
      <c r="F15" s="49"/>
      <c r="G15" s="49"/>
      <c r="H15" s="49"/>
      <c r="I15" s="49"/>
      <c r="J15" s="49"/>
    </row>
    <row r="16" spans="1:10" ht="14.25">
      <c r="A16" s="53" t="s">
        <v>42</v>
      </c>
      <c r="B16" s="54">
        <v>50.5</v>
      </c>
      <c r="C16" s="49"/>
      <c r="D16" s="49"/>
      <c r="E16" s="49"/>
      <c r="F16" s="49"/>
      <c r="G16" s="49"/>
      <c r="H16" s="49"/>
      <c r="I16" s="49"/>
      <c r="J16" s="49"/>
    </row>
    <row r="17" spans="1:10" ht="14.25">
      <c r="A17" s="53" t="s">
        <v>43</v>
      </c>
      <c r="B17" s="54">
        <v>58.6</v>
      </c>
      <c r="C17" s="49"/>
      <c r="D17" s="49"/>
      <c r="E17" s="49"/>
      <c r="F17" s="49"/>
      <c r="G17" s="49"/>
      <c r="H17" s="49"/>
      <c r="I17" s="49"/>
      <c r="J17" s="49"/>
    </row>
    <row r="18" spans="1:10" ht="14.25">
      <c r="A18" s="53" t="s">
        <v>44</v>
      </c>
      <c r="B18" s="54">
        <v>74</v>
      </c>
      <c r="C18" s="49"/>
      <c r="D18" s="49"/>
      <c r="E18" s="49"/>
      <c r="F18" s="49"/>
      <c r="G18" s="49"/>
      <c r="H18" s="49"/>
      <c r="I18" s="49"/>
      <c r="J18" s="49"/>
    </row>
    <row r="19" spans="1:10" ht="14.25">
      <c r="A19" s="53" t="s">
        <v>45</v>
      </c>
      <c r="B19" s="54">
        <v>50.2</v>
      </c>
      <c r="C19" s="49"/>
      <c r="D19" s="49"/>
      <c r="E19" s="49"/>
      <c r="F19" s="49"/>
      <c r="G19" s="49"/>
      <c r="H19" s="49"/>
      <c r="I19" s="49"/>
      <c r="J19" s="49"/>
    </row>
    <row r="20" spans="1:10" ht="14.25">
      <c r="A20" s="53" t="s">
        <v>46</v>
      </c>
      <c r="B20" s="54">
        <v>37.5</v>
      </c>
      <c r="C20" s="49"/>
      <c r="D20" s="49"/>
      <c r="E20" s="49"/>
      <c r="F20" s="49"/>
      <c r="G20" s="49"/>
      <c r="H20" s="49"/>
      <c r="I20" s="49"/>
      <c r="J20" s="49"/>
    </row>
    <row r="21" spans="1:10" ht="14.25">
      <c r="A21" s="53" t="s">
        <v>47</v>
      </c>
      <c r="B21" s="54">
        <v>50.6</v>
      </c>
      <c r="C21" s="49"/>
      <c r="D21" s="49"/>
      <c r="E21" s="49"/>
      <c r="F21" s="49"/>
      <c r="G21" s="49"/>
      <c r="H21" s="49"/>
      <c r="I21" s="49"/>
      <c r="J21" s="49"/>
    </row>
    <row r="22" spans="1:10" ht="14.25">
      <c r="A22" s="53" t="s">
        <v>48</v>
      </c>
      <c r="B22" s="54">
        <v>57.9</v>
      </c>
      <c r="C22" s="49"/>
      <c r="D22" s="49"/>
      <c r="E22" s="49"/>
      <c r="F22" s="49"/>
      <c r="G22" s="49"/>
      <c r="H22" s="49"/>
      <c r="I22" s="49"/>
      <c r="J22" s="49"/>
    </row>
    <row r="23" spans="1:10" ht="14.25">
      <c r="A23" s="53" t="s">
        <v>49</v>
      </c>
      <c r="B23" s="54">
        <v>74.9</v>
      </c>
      <c r="C23" s="49"/>
      <c r="D23" s="49"/>
      <c r="E23" s="49"/>
      <c r="F23" s="49"/>
      <c r="G23" s="49"/>
      <c r="H23" s="49"/>
      <c r="I23" s="49"/>
      <c r="J23" s="49"/>
    </row>
    <row r="24" spans="1:10" ht="14.25">
      <c r="A24" s="53" t="s">
        <v>50</v>
      </c>
      <c r="B24" s="54">
        <v>37.4</v>
      </c>
      <c r="C24" s="49"/>
      <c r="D24" s="49"/>
      <c r="E24" s="49"/>
      <c r="F24" s="49"/>
      <c r="G24" s="49"/>
      <c r="H24" s="49"/>
      <c r="I24" s="49"/>
      <c r="J24" s="49"/>
    </row>
    <row r="25" spans="1:10" ht="14.25">
      <c r="A25" s="53" t="s">
        <v>51</v>
      </c>
      <c r="B25" s="54">
        <v>50.4</v>
      </c>
      <c r="C25" s="49"/>
      <c r="D25" s="49"/>
      <c r="E25" s="49"/>
      <c r="F25" s="49"/>
      <c r="G25" s="49"/>
      <c r="H25" s="49"/>
      <c r="I25" s="49"/>
      <c r="J25" s="49"/>
    </row>
    <row r="26" spans="1:10" ht="14.25">
      <c r="A26" s="53" t="s">
        <v>52</v>
      </c>
      <c r="B26" s="54">
        <v>58.1</v>
      </c>
      <c r="C26" s="49"/>
      <c r="D26" s="49"/>
      <c r="E26" s="49"/>
      <c r="F26" s="49"/>
      <c r="G26" s="49"/>
      <c r="H26" s="49"/>
      <c r="I26" s="49"/>
      <c r="J26" s="49"/>
    </row>
    <row r="27" spans="1:10" ht="14.25">
      <c r="A27" s="53" t="s">
        <v>53</v>
      </c>
      <c r="B27" s="54">
        <v>74.9</v>
      </c>
      <c r="C27" s="49"/>
      <c r="D27" s="49"/>
      <c r="E27" s="49"/>
      <c r="F27" s="49"/>
      <c r="G27" s="49"/>
      <c r="H27" s="49"/>
      <c r="I27" s="49"/>
      <c r="J27" s="49"/>
    </row>
    <row r="28" spans="1:10" ht="14.25">
      <c r="A28" s="53" t="s">
        <v>54</v>
      </c>
      <c r="B28" s="54">
        <v>37.3</v>
      </c>
      <c r="C28" s="49"/>
      <c r="D28" s="49"/>
      <c r="E28" s="49"/>
      <c r="F28" s="49"/>
      <c r="G28" s="49"/>
      <c r="H28" s="49"/>
      <c r="I28" s="49"/>
      <c r="J28" s="49"/>
    </row>
    <row r="29" spans="1:10" ht="14.25">
      <c r="A29" s="53" t="s">
        <v>55</v>
      </c>
      <c r="B29" s="54">
        <v>50.5</v>
      </c>
      <c r="C29" s="49"/>
      <c r="D29" s="49"/>
      <c r="E29" s="49"/>
      <c r="F29" s="49"/>
      <c r="G29" s="49"/>
      <c r="H29" s="49"/>
      <c r="I29" s="49"/>
      <c r="J29" s="49"/>
    </row>
    <row r="30" spans="1:10" ht="14.25">
      <c r="A30" s="53" t="s">
        <v>56</v>
      </c>
      <c r="B30" s="54">
        <v>59.5</v>
      </c>
      <c r="C30" s="49"/>
      <c r="D30" s="49"/>
      <c r="E30" s="49"/>
      <c r="F30" s="49"/>
      <c r="G30" s="49"/>
      <c r="H30" s="49"/>
      <c r="I30" s="49"/>
      <c r="J30" s="49"/>
    </row>
    <row r="31" spans="1:10" ht="14.25">
      <c r="A31" s="53" t="s">
        <v>57</v>
      </c>
      <c r="B31" s="54">
        <v>57.9</v>
      </c>
      <c r="C31" s="49"/>
      <c r="D31" s="49"/>
      <c r="E31" s="49"/>
      <c r="F31" s="49"/>
      <c r="G31" s="49"/>
      <c r="H31" s="49"/>
      <c r="I31" s="49"/>
      <c r="J31" s="49"/>
    </row>
    <row r="32" spans="1:10" ht="14.25">
      <c r="A32" s="53" t="s">
        <v>58</v>
      </c>
      <c r="B32" s="54">
        <v>74.8</v>
      </c>
      <c r="C32" s="49"/>
      <c r="D32" s="49"/>
      <c r="E32" s="49"/>
      <c r="F32" s="49"/>
      <c r="G32" s="49"/>
      <c r="H32" s="49"/>
      <c r="I32" s="49"/>
      <c r="J32" s="49"/>
    </row>
    <row r="33" spans="1:10" ht="14.25">
      <c r="A33" s="53" t="s">
        <v>59</v>
      </c>
      <c r="B33" s="54">
        <v>37.7</v>
      </c>
      <c r="C33" s="49"/>
      <c r="D33" s="49"/>
      <c r="E33" s="49"/>
      <c r="F33" s="49"/>
      <c r="G33" s="49"/>
      <c r="H33" s="49"/>
      <c r="I33" s="49"/>
      <c r="J33" s="49"/>
    </row>
    <row r="34" spans="1:10" ht="14.25">
      <c r="A34" s="53" t="s">
        <v>60</v>
      </c>
      <c r="B34" s="54">
        <v>50.6</v>
      </c>
      <c r="C34" s="49"/>
      <c r="D34" s="49"/>
      <c r="E34" s="49"/>
      <c r="F34" s="49"/>
      <c r="G34" s="49"/>
      <c r="H34" s="49"/>
      <c r="I34" s="49"/>
      <c r="J34" s="49"/>
    </row>
    <row r="35" spans="1:10" ht="14.25">
      <c r="A35" s="53" t="s">
        <v>61</v>
      </c>
      <c r="B35" s="54">
        <v>58</v>
      </c>
      <c r="C35" s="49"/>
      <c r="D35" s="49"/>
      <c r="E35" s="49"/>
      <c r="F35" s="49"/>
      <c r="G35" s="49"/>
      <c r="H35" s="49"/>
      <c r="I35" s="49"/>
      <c r="J35" s="49"/>
    </row>
    <row r="36" spans="1:10" ht="14.25">
      <c r="A36" s="53" t="s">
        <v>62</v>
      </c>
      <c r="B36" s="54">
        <v>74.8</v>
      </c>
      <c r="C36" s="49"/>
      <c r="D36" s="49"/>
      <c r="E36" s="49"/>
      <c r="F36" s="49"/>
      <c r="G36" s="49"/>
      <c r="H36" s="49"/>
      <c r="I36" s="49"/>
      <c r="J36" s="49"/>
    </row>
    <row r="37" spans="1:10" ht="14.25">
      <c r="A37" s="53" t="s">
        <v>63</v>
      </c>
      <c r="B37" s="54">
        <v>37.3</v>
      </c>
      <c r="C37" s="49"/>
      <c r="D37" s="49"/>
      <c r="E37" s="49"/>
      <c r="F37" s="49"/>
      <c r="G37" s="49"/>
      <c r="H37" s="49"/>
      <c r="I37" s="49"/>
      <c r="J37" s="49"/>
    </row>
    <row r="38" spans="1:10" ht="14.25">
      <c r="A38" s="53" t="s">
        <v>64</v>
      </c>
      <c r="B38" s="54">
        <v>50.5</v>
      </c>
      <c r="C38" s="49"/>
      <c r="D38" s="49"/>
      <c r="E38" s="49"/>
      <c r="F38" s="49"/>
      <c r="G38" s="49"/>
      <c r="H38" s="49"/>
      <c r="I38" s="49"/>
      <c r="J38" s="49"/>
    </row>
    <row r="39" spans="1:10" ht="14.25">
      <c r="A39" s="53" t="s">
        <v>65</v>
      </c>
      <c r="B39" s="54">
        <v>58.3</v>
      </c>
      <c r="C39" s="49"/>
      <c r="D39" s="49"/>
      <c r="E39" s="49"/>
      <c r="F39" s="49"/>
      <c r="G39" s="49"/>
      <c r="H39" s="49"/>
      <c r="I39" s="49"/>
      <c r="J39" s="49"/>
    </row>
    <row r="40" spans="1:10" ht="14.25">
      <c r="A40" s="53" t="s">
        <v>67</v>
      </c>
      <c r="B40" s="54">
        <v>73.5</v>
      </c>
      <c r="C40" s="49"/>
      <c r="D40" s="49"/>
      <c r="E40" s="49"/>
      <c r="F40" s="49"/>
      <c r="G40" s="49"/>
      <c r="H40" s="49"/>
      <c r="I40" s="49"/>
      <c r="J40" s="49"/>
    </row>
    <row r="41" spans="1:10" ht="14.25">
      <c r="A41" s="53" t="s">
        <v>78</v>
      </c>
      <c r="B41" s="54">
        <v>37.3</v>
      </c>
      <c r="C41" s="49"/>
      <c r="D41" s="49"/>
      <c r="E41" s="49"/>
      <c r="F41" s="49"/>
      <c r="G41" s="49"/>
      <c r="H41" s="49"/>
      <c r="I41" s="49"/>
      <c r="J41" s="49"/>
    </row>
    <row r="42" spans="1:10" ht="14.25">
      <c r="A42" s="53" t="s">
        <v>89</v>
      </c>
      <c r="B42" s="54">
        <v>50.4</v>
      </c>
      <c r="C42" s="49"/>
      <c r="D42" s="49"/>
      <c r="E42" s="49"/>
      <c r="F42" s="49"/>
      <c r="G42" s="49"/>
      <c r="H42" s="49"/>
      <c r="I42" s="49"/>
      <c r="J42" s="49"/>
    </row>
    <row r="43" spans="1:10" ht="14.25">
      <c r="A43" s="53" t="s">
        <v>97</v>
      </c>
      <c r="B43" s="54">
        <v>59.4</v>
      </c>
      <c r="C43" s="49"/>
      <c r="D43" s="49"/>
      <c r="E43" s="49"/>
      <c r="F43" s="49"/>
      <c r="G43" s="49"/>
      <c r="H43" s="49"/>
      <c r="I43" s="49"/>
      <c r="J43" s="49"/>
    </row>
    <row r="44" spans="1:10" ht="14.25">
      <c r="A44" s="53" t="s">
        <v>98</v>
      </c>
      <c r="B44" s="54">
        <v>74</v>
      </c>
      <c r="C44" s="49"/>
      <c r="D44" s="49"/>
      <c r="E44" s="49"/>
      <c r="F44" s="49"/>
      <c r="G44" s="49"/>
      <c r="H44" s="49"/>
      <c r="I44" s="49"/>
      <c r="J44" s="49"/>
    </row>
    <row r="45" spans="1:10" ht="14.25">
      <c r="A45" s="53" t="s">
        <v>99</v>
      </c>
      <c r="B45" s="54">
        <v>37.2</v>
      </c>
      <c r="C45" s="49"/>
      <c r="D45" s="49"/>
      <c r="E45" s="49"/>
      <c r="F45" s="49"/>
      <c r="G45" s="49"/>
      <c r="H45" s="49"/>
      <c r="I45" s="49"/>
      <c r="J45" s="49"/>
    </row>
    <row r="46" spans="1:10" ht="14.25">
      <c r="A46" s="53" t="s">
        <v>100</v>
      </c>
      <c r="B46" s="54">
        <v>50.3</v>
      </c>
      <c r="C46" s="49"/>
      <c r="D46" s="49"/>
      <c r="E46" s="49"/>
      <c r="F46" s="49"/>
      <c r="G46" s="49"/>
      <c r="H46" s="49"/>
      <c r="I46" s="49"/>
      <c r="J46" s="49"/>
    </row>
    <row r="47" spans="1:10" ht="14.25">
      <c r="A47" s="53" t="s">
        <v>101</v>
      </c>
      <c r="B47" s="54">
        <v>37.3</v>
      </c>
      <c r="C47" s="49"/>
      <c r="D47" s="49"/>
      <c r="E47" s="49"/>
      <c r="F47" s="49"/>
      <c r="G47" s="49"/>
      <c r="H47" s="49"/>
      <c r="I47" s="49"/>
      <c r="J47" s="49"/>
    </row>
    <row r="48" spans="1:10" ht="14.25">
      <c r="A48" s="53" t="s">
        <v>102</v>
      </c>
      <c r="B48" s="54">
        <v>59.4</v>
      </c>
      <c r="C48" s="49"/>
      <c r="D48" s="49"/>
      <c r="E48" s="49"/>
      <c r="F48" s="49"/>
      <c r="G48" s="49"/>
      <c r="H48" s="49"/>
      <c r="I48" s="49"/>
      <c r="J48" s="49"/>
    </row>
    <row r="49" spans="1:10" ht="14.25">
      <c r="A49" s="53" t="s">
        <v>103</v>
      </c>
      <c r="B49" s="54">
        <v>73.7</v>
      </c>
      <c r="C49" s="49"/>
      <c r="D49" s="49"/>
      <c r="E49" s="49"/>
      <c r="F49" s="49"/>
      <c r="G49" s="49"/>
      <c r="H49" s="49"/>
      <c r="I49" s="49"/>
      <c r="J49" s="49"/>
    </row>
    <row r="50" spans="1:10" ht="14.25">
      <c r="A50" s="53" t="s">
        <v>104</v>
      </c>
      <c r="B50" s="54">
        <v>37.1</v>
      </c>
      <c r="C50" s="49"/>
      <c r="D50" s="49"/>
      <c r="E50" s="49"/>
      <c r="F50" s="49"/>
      <c r="G50" s="49"/>
      <c r="H50" s="49"/>
      <c r="I50" s="49"/>
      <c r="J50" s="49"/>
    </row>
    <row r="51" spans="1:10" ht="14.25">
      <c r="A51" s="53" t="s">
        <v>105</v>
      </c>
      <c r="B51" s="54">
        <v>50.2</v>
      </c>
      <c r="C51" s="49"/>
      <c r="D51" s="49"/>
      <c r="E51" s="49"/>
      <c r="F51" s="49"/>
      <c r="G51" s="49"/>
      <c r="H51" s="49"/>
      <c r="I51" s="49"/>
      <c r="J51" s="49"/>
    </row>
    <row r="52" spans="1:10" ht="14.25">
      <c r="A52" s="53" t="s">
        <v>106</v>
      </c>
      <c r="B52" s="54">
        <v>59.2</v>
      </c>
      <c r="C52" s="49"/>
      <c r="D52" s="49"/>
      <c r="E52" s="49"/>
      <c r="F52" s="49"/>
      <c r="G52" s="49"/>
      <c r="H52" s="49"/>
      <c r="I52" s="49"/>
      <c r="J52" s="49"/>
    </row>
    <row r="53" spans="1:10" ht="14.25">
      <c r="A53" s="53" t="s">
        <v>107</v>
      </c>
      <c r="B53" s="54">
        <v>73.7</v>
      </c>
      <c r="C53" s="49"/>
      <c r="D53" s="49"/>
      <c r="E53" s="49"/>
      <c r="F53" s="49"/>
      <c r="G53" s="49"/>
      <c r="H53" s="49"/>
      <c r="I53" s="49"/>
      <c r="J53" s="49"/>
    </row>
    <row r="54" spans="1:10" ht="14.25">
      <c r="A54" s="53" t="s">
        <v>108</v>
      </c>
      <c r="B54" s="54">
        <v>37.5</v>
      </c>
      <c r="C54" s="49"/>
      <c r="D54" s="49"/>
      <c r="E54" s="49"/>
      <c r="F54" s="49"/>
      <c r="G54" s="49"/>
      <c r="H54" s="49"/>
      <c r="I54" s="49"/>
      <c r="J54" s="49"/>
    </row>
    <row r="55" spans="1:10" ht="14.25">
      <c r="A55" s="53" t="s">
        <v>109</v>
      </c>
      <c r="B55" s="54">
        <v>50.5</v>
      </c>
      <c r="C55" s="49"/>
      <c r="D55" s="49"/>
      <c r="E55" s="49"/>
      <c r="F55" s="49"/>
      <c r="G55" s="49"/>
      <c r="H55" s="49"/>
      <c r="I55" s="49"/>
      <c r="J55" s="49"/>
    </row>
    <row r="56" spans="1:10" ht="14.25">
      <c r="A56" s="53" t="s">
        <v>110</v>
      </c>
      <c r="B56" s="54">
        <v>59.1</v>
      </c>
      <c r="C56" s="49"/>
      <c r="D56" s="49"/>
      <c r="E56" s="49"/>
      <c r="F56" s="49"/>
      <c r="G56" s="49"/>
      <c r="H56" s="49"/>
      <c r="I56" s="49"/>
      <c r="J56" s="49"/>
    </row>
    <row r="57" spans="1:10" ht="14.25">
      <c r="A57" s="53" t="s">
        <v>111</v>
      </c>
      <c r="B57" s="54">
        <v>73.4</v>
      </c>
      <c r="C57" s="49"/>
      <c r="D57" s="49"/>
      <c r="E57" s="49"/>
      <c r="F57" s="49"/>
      <c r="G57" s="49"/>
      <c r="H57" s="49"/>
      <c r="I57" s="49"/>
      <c r="J57" s="49"/>
    </row>
    <row r="58" spans="1:10" ht="14.25">
      <c r="A58" s="53" t="s">
        <v>112</v>
      </c>
      <c r="B58" s="54">
        <v>50.3</v>
      </c>
      <c r="C58" s="49"/>
      <c r="D58" s="49"/>
      <c r="E58" s="49"/>
      <c r="F58" s="49"/>
      <c r="G58" s="49"/>
      <c r="H58" s="49"/>
      <c r="I58" s="49"/>
      <c r="J58" s="49"/>
    </row>
    <row r="59" spans="1:10" ht="14.25">
      <c r="A59" s="53" t="s">
        <v>113</v>
      </c>
      <c r="B59" s="54">
        <v>37.5</v>
      </c>
      <c r="C59" s="49"/>
      <c r="D59" s="49"/>
      <c r="E59" s="49"/>
      <c r="F59" s="49"/>
      <c r="G59" s="49"/>
      <c r="H59" s="49"/>
      <c r="I59" s="49"/>
      <c r="J59" s="49"/>
    </row>
    <row r="60" spans="1:10" ht="14.25">
      <c r="A60" s="53" t="s">
        <v>114</v>
      </c>
      <c r="B60" s="54">
        <v>50.6</v>
      </c>
      <c r="C60" s="49"/>
      <c r="D60" s="49"/>
      <c r="E60" s="49"/>
      <c r="F60" s="49"/>
      <c r="G60" s="49"/>
      <c r="H60" s="49"/>
      <c r="I60" s="49"/>
      <c r="J60" s="49"/>
    </row>
    <row r="61" spans="1:10" ht="14.25">
      <c r="A61" s="53" t="s">
        <v>115</v>
      </c>
      <c r="B61" s="54">
        <v>59.3</v>
      </c>
      <c r="C61" s="49"/>
      <c r="D61" s="49"/>
      <c r="E61" s="49"/>
      <c r="F61" s="49"/>
      <c r="G61" s="49"/>
      <c r="H61" s="49"/>
      <c r="I61" s="49"/>
      <c r="J61" s="49"/>
    </row>
    <row r="62" spans="1:10" ht="14.25">
      <c r="A62" s="53" t="s">
        <v>116</v>
      </c>
      <c r="B62" s="54">
        <v>73.3</v>
      </c>
      <c r="C62" s="49"/>
      <c r="D62" s="49"/>
      <c r="E62" s="49"/>
      <c r="F62" s="49"/>
      <c r="G62" s="49"/>
      <c r="H62" s="49"/>
      <c r="I62" s="49"/>
      <c r="J62" s="49"/>
    </row>
    <row r="63" spans="1:10" ht="14.25">
      <c r="A63" s="53" t="s">
        <v>117</v>
      </c>
      <c r="B63" s="54">
        <v>37.5</v>
      </c>
      <c r="C63" s="49"/>
      <c r="D63" s="49"/>
      <c r="E63" s="49"/>
      <c r="F63" s="49"/>
      <c r="G63" s="49"/>
      <c r="H63" s="49"/>
      <c r="I63" s="49"/>
      <c r="J63" s="49"/>
    </row>
    <row r="64" spans="1:10" ht="14.25">
      <c r="A64" s="53" t="s">
        <v>118</v>
      </c>
      <c r="B64" s="54">
        <v>50.5</v>
      </c>
      <c r="C64" s="49"/>
      <c r="D64" s="49"/>
      <c r="E64" s="49"/>
      <c r="F64" s="49"/>
      <c r="G64" s="49"/>
      <c r="H64" s="49"/>
      <c r="I64" s="49"/>
      <c r="J64" s="49"/>
    </row>
    <row r="65" spans="1:10" ht="14.25">
      <c r="A65" s="53" t="s">
        <v>119</v>
      </c>
      <c r="B65" s="54">
        <v>59.2</v>
      </c>
      <c r="C65" s="49"/>
      <c r="D65" s="49"/>
      <c r="E65" s="49"/>
      <c r="F65" s="49"/>
      <c r="G65" s="49"/>
      <c r="H65" s="49"/>
      <c r="I65" s="49"/>
      <c r="J65" s="49"/>
    </row>
    <row r="66" spans="1:10" ht="14.25">
      <c r="A66" s="53" t="s">
        <v>120</v>
      </c>
      <c r="B66" s="54">
        <v>73.6</v>
      </c>
      <c r="C66" s="49"/>
      <c r="D66" s="49"/>
      <c r="E66" s="49"/>
      <c r="F66" s="49"/>
      <c r="G66" s="49"/>
      <c r="H66" s="49"/>
      <c r="I66" s="49"/>
      <c r="J66" s="49"/>
    </row>
    <row r="67" spans="1:10" ht="14.25">
      <c r="A67" s="53" t="s">
        <v>121</v>
      </c>
      <c r="B67" s="54">
        <v>37.3</v>
      </c>
      <c r="C67" s="49"/>
      <c r="D67" s="49"/>
      <c r="E67" s="49"/>
      <c r="F67" s="49"/>
      <c r="G67" s="49"/>
      <c r="H67" s="49"/>
      <c r="I67" s="49"/>
      <c r="J67" s="49"/>
    </row>
    <row r="68" spans="1:10" ht="14.25">
      <c r="A68" s="53" t="s">
        <v>122</v>
      </c>
      <c r="B68" s="54">
        <v>50.5</v>
      </c>
      <c r="C68" s="49"/>
      <c r="D68" s="49"/>
      <c r="E68" s="49"/>
      <c r="F68" s="49"/>
      <c r="G68" s="49"/>
      <c r="H68" s="49"/>
      <c r="I68" s="49"/>
      <c r="J68" s="49"/>
    </row>
    <row r="69" spans="1:10" ht="14.25">
      <c r="A69" s="53" t="s">
        <v>123</v>
      </c>
      <c r="B69" s="54">
        <v>59.5</v>
      </c>
      <c r="C69" s="49"/>
      <c r="D69" s="49"/>
      <c r="E69" s="49"/>
      <c r="F69" s="49"/>
      <c r="G69" s="49"/>
      <c r="H69" s="49"/>
      <c r="I69" s="49"/>
      <c r="J69" s="49"/>
    </row>
    <row r="70" spans="1:10" ht="14.25">
      <c r="A70" s="53" t="s">
        <v>124</v>
      </c>
      <c r="B70" s="54">
        <v>59.4</v>
      </c>
      <c r="C70" s="49"/>
      <c r="D70" s="49"/>
      <c r="E70" s="49"/>
      <c r="F70" s="49"/>
      <c r="G70" s="49"/>
      <c r="H70" s="49"/>
      <c r="I70" s="49"/>
      <c r="J70" s="49"/>
    </row>
    <row r="71" spans="1:10" ht="14.25">
      <c r="A71" s="53" t="s">
        <v>125</v>
      </c>
      <c r="B71" s="54">
        <v>73.9</v>
      </c>
      <c r="C71" s="49"/>
      <c r="D71" s="49"/>
      <c r="E71" s="49"/>
      <c r="F71" s="49"/>
      <c r="G71" s="49"/>
      <c r="H71" s="49"/>
      <c r="I71" s="49"/>
      <c r="J71" s="49"/>
    </row>
    <row r="72" spans="1:10" ht="14.25">
      <c r="A72" s="53" t="s">
        <v>126</v>
      </c>
      <c r="B72" s="54">
        <v>37.3</v>
      </c>
      <c r="C72" s="49"/>
      <c r="D72" s="49"/>
      <c r="E72" s="49"/>
      <c r="F72" s="49"/>
      <c r="G72" s="49"/>
      <c r="H72" s="49"/>
      <c r="I72" s="49"/>
      <c r="J72" s="49"/>
    </row>
    <row r="73" spans="1:10" ht="14.25">
      <c r="A73" s="53" t="s">
        <v>127</v>
      </c>
      <c r="B73" s="54">
        <v>50.3</v>
      </c>
      <c r="C73" s="49"/>
      <c r="D73" s="49"/>
      <c r="E73" s="49"/>
      <c r="F73" s="49"/>
      <c r="G73" s="49"/>
      <c r="H73" s="49"/>
      <c r="I73" s="49"/>
      <c r="J73" s="49"/>
    </row>
    <row r="74" spans="1:10" ht="14.25">
      <c r="A74" s="53" t="s">
        <v>128</v>
      </c>
      <c r="B74" s="54">
        <v>59.1</v>
      </c>
      <c r="C74" s="49"/>
      <c r="D74" s="49"/>
      <c r="E74" s="49"/>
      <c r="F74" s="49"/>
      <c r="G74" s="49"/>
      <c r="H74" s="49"/>
      <c r="I74" s="49"/>
      <c r="J74" s="49"/>
    </row>
    <row r="75" spans="1:10" ht="14.25">
      <c r="A75" s="53" t="s">
        <v>129</v>
      </c>
      <c r="B75" s="54">
        <v>73.9</v>
      </c>
      <c r="C75" s="49"/>
      <c r="D75" s="49"/>
      <c r="E75" s="49"/>
      <c r="F75" s="49"/>
      <c r="G75" s="49"/>
      <c r="H75" s="49"/>
      <c r="I75" s="49"/>
      <c r="J75" s="49"/>
    </row>
    <row r="76" spans="1:10" ht="14.25">
      <c r="A76" s="53" t="s">
        <v>130</v>
      </c>
      <c r="B76" s="54">
        <v>37.6</v>
      </c>
      <c r="C76" s="49"/>
      <c r="D76" s="49"/>
      <c r="E76" s="49"/>
      <c r="F76" s="49"/>
      <c r="G76" s="49"/>
      <c r="H76" s="49"/>
      <c r="I76" s="49"/>
      <c r="J76" s="49"/>
    </row>
    <row r="77" spans="1:10" ht="14.25">
      <c r="A77" s="53" t="s">
        <v>131</v>
      </c>
      <c r="B77" s="54">
        <v>50.3</v>
      </c>
      <c r="C77" s="49"/>
      <c r="D77" s="49"/>
      <c r="E77" s="49"/>
      <c r="F77" s="49"/>
      <c r="G77" s="49"/>
      <c r="H77" s="49"/>
      <c r="I77" s="49"/>
      <c r="J77" s="49"/>
    </row>
    <row r="78" spans="1:10" ht="14.25">
      <c r="A78" s="53" t="s">
        <v>132</v>
      </c>
      <c r="B78" s="54">
        <v>59</v>
      </c>
      <c r="C78" s="49"/>
      <c r="D78" s="49"/>
      <c r="E78" s="49"/>
      <c r="F78" s="49"/>
      <c r="G78" s="49"/>
      <c r="H78" s="49"/>
      <c r="I78" s="49"/>
      <c r="J78" s="49"/>
    </row>
    <row r="79" spans="1:10" ht="14.25">
      <c r="A79" s="53" t="s">
        <v>133</v>
      </c>
      <c r="B79" s="54">
        <v>73.8</v>
      </c>
      <c r="C79" s="49"/>
      <c r="D79" s="49"/>
      <c r="E79" s="49"/>
      <c r="F79" s="49"/>
      <c r="G79" s="49"/>
      <c r="H79" s="49"/>
      <c r="I79" s="49"/>
      <c r="J79" s="49"/>
    </row>
    <row r="80" spans="1:10" ht="14.25">
      <c r="A80" s="53" t="s">
        <v>134</v>
      </c>
      <c r="B80" s="54">
        <v>73.6</v>
      </c>
      <c r="C80" s="49"/>
      <c r="D80" s="49"/>
      <c r="E80" s="49"/>
      <c r="F80" s="49"/>
      <c r="G80" s="49"/>
      <c r="H80" s="49"/>
      <c r="I80" s="49"/>
      <c r="J80" s="49"/>
    </row>
    <row r="81" spans="1:10" ht="14.25">
      <c r="A81" s="53" t="s">
        <v>135</v>
      </c>
      <c r="B81" s="54">
        <v>37.3</v>
      </c>
      <c r="C81" s="49"/>
      <c r="D81" s="49"/>
      <c r="E81" s="49"/>
      <c r="F81" s="49"/>
      <c r="G81" s="49"/>
      <c r="H81" s="49"/>
      <c r="I81" s="49"/>
      <c r="J81" s="49"/>
    </row>
    <row r="82" spans="1:10" ht="14.25">
      <c r="A82" s="53" t="s">
        <v>136</v>
      </c>
      <c r="B82" s="54">
        <v>50.5</v>
      </c>
      <c r="C82" s="49"/>
      <c r="D82" s="49"/>
      <c r="E82" s="49"/>
      <c r="F82" s="49"/>
      <c r="G82" s="49"/>
      <c r="H82" s="49"/>
      <c r="I82" s="49"/>
      <c r="J82" s="49"/>
    </row>
    <row r="83" spans="1:10" ht="14.25">
      <c r="A83" s="53" t="s">
        <v>137</v>
      </c>
      <c r="B83" s="54">
        <v>59.3</v>
      </c>
      <c r="C83" s="49"/>
      <c r="D83" s="49"/>
      <c r="E83" s="49"/>
      <c r="F83" s="49"/>
      <c r="G83" s="49"/>
      <c r="H83" s="49"/>
      <c r="I83" s="49"/>
      <c r="J83" s="49"/>
    </row>
    <row r="84" spans="1:10" ht="14.25">
      <c r="A84" s="53" t="s">
        <v>138</v>
      </c>
      <c r="B84" s="54">
        <v>73.5</v>
      </c>
      <c r="C84" s="49"/>
      <c r="D84" s="49"/>
      <c r="E84" s="49"/>
      <c r="F84" s="49"/>
      <c r="G84" s="49"/>
      <c r="H84" s="49"/>
      <c r="I84" s="49"/>
      <c r="J84" s="49"/>
    </row>
    <row r="85" spans="1:10" ht="14.25">
      <c r="A85" s="53" t="s">
        <v>139</v>
      </c>
      <c r="B85" s="54">
        <v>37.5</v>
      </c>
      <c r="C85" s="49"/>
      <c r="D85" s="49"/>
      <c r="E85" s="49"/>
      <c r="F85" s="49"/>
      <c r="G85" s="49"/>
      <c r="H85" s="49"/>
      <c r="I85" s="49"/>
      <c r="J85" s="49"/>
    </row>
    <row r="86" spans="1:10" ht="14.25">
      <c r="A86" s="53" t="s">
        <v>140</v>
      </c>
      <c r="B86" s="54">
        <v>50.4</v>
      </c>
      <c r="C86" s="49"/>
      <c r="D86" s="49"/>
      <c r="E86" s="49"/>
      <c r="F86" s="49"/>
      <c r="G86" s="49"/>
      <c r="H86" s="49"/>
      <c r="I86" s="49"/>
      <c r="J86" s="49"/>
    </row>
    <row r="87" spans="1:10" ht="14.25">
      <c r="A87" s="53" t="s">
        <v>141</v>
      </c>
      <c r="B87" s="54">
        <v>59.4</v>
      </c>
      <c r="C87" s="49"/>
      <c r="D87" s="49"/>
      <c r="E87" s="49"/>
      <c r="F87" s="49"/>
      <c r="G87" s="49"/>
      <c r="H87" s="49"/>
      <c r="I87" s="49"/>
      <c r="J87" s="49"/>
    </row>
    <row r="88" spans="1:10" ht="14.25">
      <c r="A88" s="53" t="s">
        <v>142</v>
      </c>
      <c r="B88" s="54">
        <v>73</v>
      </c>
      <c r="C88" s="49"/>
      <c r="D88" s="49"/>
      <c r="E88" s="49"/>
      <c r="F88" s="49"/>
      <c r="G88" s="49"/>
      <c r="H88" s="49"/>
      <c r="I88" s="49"/>
      <c r="J88" s="49"/>
    </row>
    <row r="89" spans="1:10" ht="14.25">
      <c r="A89" s="53" t="s">
        <v>143</v>
      </c>
      <c r="B89" s="54">
        <v>37.6</v>
      </c>
      <c r="C89" s="49"/>
      <c r="D89" s="49"/>
      <c r="E89" s="49"/>
      <c r="F89" s="49"/>
      <c r="G89" s="49"/>
      <c r="H89" s="49"/>
      <c r="I89" s="49"/>
      <c r="J89" s="49"/>
    </row>
    <row r="90" spans="1:10" ht="14.25">
      <c r="A90" s="53" t="s">
        <v>144</v>
      </c>
      <c r="B90" s="54">
        <v>50.4</v>
      </c>
      <c r="C90" s="49"/>
      <c r="D90" s="49"/>
      <c r="E90" s="49"/>
      <c r="F90" s="49"/>
      <c r="G90" s="49"/>
      <c r="H90" s="49"/>
      <c r="I90" s="49"/>
      <c r="J90" s="49"/>
    </row>
    <row r="91" spans="1:10" ht="14.25">
      <c r="A91" s="53" t="s">
        <v>145</v>
      </c>
      <c r="B91" s="54">
        <v>37.2</v>
      </c>
      <c r="C91" s="49"/>
      <c r="D91" s="49"/>
      <c r="E91" s="49"/>
      <c r="F91" s="49"/>
      <c r="G91" s="49"/>
      <c r="H91" s="49"/>
      <c r="I91" s="49"/>
      <c r="J91" s="49"/>
    </row>
    <row r="92" spans="1:10" ht="14.25">
      <c r="A92" s="53" t="s">
        <v>146</v>
      </c>
      <c r="B92" s="54">
        <v>59</v>
      </c>
      <c r="C92" s="49"/>
      <c r="D92" s="49"/>
      <c r="E92" s="49"/>
      <c r="F92" s="49"/>
      <c r="G92" s="49"/>
      <c r="H92" s="49"/>
      <c r="I92" s="49"/>
      <c r="J92" s="49"/>
    </row>
    <row r="93" spans="1:10" ht="14.25">
      <c r="A93" s="53" t="s">
        <v>147</v>
      </c>
      <c r="B93" s="54">
        <v>73.6</v>
      </c>
      <c r="C93" s="49"/>
      <c r="D93" s="49"/>
      <c r="E93" s="49"/>
      <c r="F93" s="49"/>
      <c r="G93" s="49"/>
      <c r="H93" s="49"/>
      <c r="I93" s="49"/>
      <c r="J93" s="49"/>
    </row>
    <row r="94" spans="1:10" ht="14.25">
      <c r="A94" s="53" t="s">
        <v>148</v>
      </c>
      <c r="B94" s="54">
        <v>37.7</v>
      </c>
      <c r="C94" s="49"/>
      <c r="D94" s="49"/>
      <c r="E94" s="49"/>
      <c r="F94" s="49"/>
      <c r="G94" s="49"/>
      <c r="H94" s="49"/>
      <c r="I94" s="49"/>
      <c r="J94" s="49"/>
    </row>
    <row r="95" spans="1:10" ht="14.25">
      <c r="A95" s="53" t="s">
        <v>149</v>
      </c>
      <c r="B95" s="54">
        <v>50.6</v>
      </c>
      <c r="C95" s="49"/>
      <c r="D95" s="49"/>
      <c r="E95" s="49"/>
      <c r="F95" s="49"/>
      <c r="G95" s="49"/>
      <c r="H95" s="49"/>
      <c r="I95" s="49"/>
      <c r="J95" s="49"/>
    </row>
    <row r="96" spans="1:10" ht="14.25">
      <c r="A96" s="53" t="s">
        <v>150</v>
      </c>
      <c r="B96" s="54">
        <v>59.5</v>
      </c>
      <c r="C96" s="49"/>
      <c r="D96" s="49"/>
      <c r="E96" s="49"/>
      <c r="F96" s="49"/>
      <c r="G96" s="49"/>
      <c r="H96" s="49"/>
      <c r="I96" s="49"/>
      <c r="J96" s="49"/>
    </row>
    <row r="97" spans="1:10" ht="14.25">
      <c r="A97" s="53" t="s">
        <v>151</v>
      </c>
      <c r="B97" s="54">
        <v>75.8</v>
      </c>
      <c r="C97" s="49"/>
      <c r="D97" s="49"/>
      <c r="E97" s="49"/>
      <c r="F97" s="49"/>
      <c r="G97" s="49"/>
      <c r="H97" s="49"/>
      <c r="I97" s="49"/>
      <c r="J97" s="49"/>
    </row>
    <row r="98" spans="1:10" ht="14.25">
      <c r="A98" s="53" t="s">
        <v>152</v>
      </c>
      <c r="B98" s="54">
        <v>37</v>
      </c>
      <c r="C98" s="49"/>
      <c r="D98" s="49"/>
      <c r="E98" s="49"/>
      <c r="F98" s="49"/>
      <c r="G98" s="49"/>
      <c r="H98" s="49"/>
      <c r="I98" s="49"/>
      <c r="J98" s="49"/>
    </row>
    <row r="99" spans="1:10" ht="14.25">
      <c r="A99" s="53" t="s">
        <v>153</v>
      </c>
      <c r="B99" s="54">
        <v>50.3</v>
      </c>
      <c r="C99" s="49"/>
      <c r="D99" s="49"/>
      <c r="E99" s="49"/>
      <c r="F99" s="49"/>
      <c r="G99" s="49"/>
      <c r="H99" s="49"/>
      <c r="I99" s="49"/>
      <c r="J99" s="49"/>
    </row>
    <row r="100" spans="1:10" ht="14.25">
      <c r="A100" s="53" t="s">
        <v>154</v>
      </c>
      <c r="B100" s="54">
        <v>58.1</v>
      </c>
      <c r="C100" s="49"/>
      <c r="D100" s="49"/>
      <c r="E100" s="49"/>
      <c r="F100" s="49"/>
      <c r="G100" s="49"/>
      <c r="H100" s="49"/>
      <c r="I100" s="49"/>
      <c r="J100" s="49"/>
    </row>
    <row r="101" spans="1:10" ht="14.25">
      <c r="A101" s="53" t="s">
        <v>155</v>
      </c>
      <c r="B101" s="54">
        <v>75.2</v>
      </c>
      <c r="C101" s="49"/>
      <c r="D101" s="49"/>
      <c r="E101" s="49"/>
      <c r="F101" s="49"/>
      <c r="G101" s="49"/>
      <c r="H101" s="49"/>
      <c r="I101" s="49"/>
      <c r="J101" s="49"/>
    </row>
    <row r="102" spans="1:10" ht="14.25">
      <c r="A102" s="53" t="s">
        <v>156</v>
      </c>
      <c r="B102" s="54">
        <v>50.8</v>
      </c>
      <c r="C102" s="49"/>
      <c r="D102" s="49"/>
      <c r="E102" s="49"/>
      <c r="F102" s="49"/>
      <c r="G102" s="49"/>
      <c r="H102" s="49"/>
      <c r="I102" s="49"/>
      <c r="J102" s="49"/>
    </row>
    <row r="103" spans="1:10" ht="14.25">
      <c r="A103" s="53" t="s">
        <v>157</v>
      </c>
      <c r="B103" s="54">
        <v>37.1</v>
      </c>
      <c r="C103" s="49"/>
      <c r="D103" s="49"/>
      <c r="E103" s="49"/>
      <c r="F103" s="49"/>
      <c r="G103" s="49"/>
      <c r="H103" s="49"/>
      <c r="I103" s="49"/>
      <c r="J103" s="49"/>
    </row>
    <row r="104" spans="1:10" ht="14.25">
      <c r="A104" s="53" t="s">
        <v>158</v>
      </c>
      <c r="B104" s="54">
        <v>50.2</v>
      </c>
      <c r="C104" s="49"/>
      <c r="D104" s="49"/>
      <c r="E104" s="49"/>
      <c r="F104" s="49"/>
      <c r="G104" s="49"/>
      <c r="H104" s="49"/>
      <c r="I104" s="49"/>
      <c r="J104" s="49"/>
    </row>
    <row r="105" spans="1:10" ht="14.25">
      <c r="A105" s="53" t="s">
        <v>159</v>
      </c>
      <c r="B105" s="54">
        <v>58</v>
      </c>
      <c r="C105" s="49"/>
      <c r="D105" s="49"/>
      <c r="E105" s="49"/>
      <c r="F105" s="49"/>
      <c r="G105" s="49"/>
      <c r="H105" s="49"/>
      <c r="I105" s="49"/>
      <c r="J105" s="49"/>
    </row>
    <row r="106" spans="1:10" ht="14.25">
      <c r="A106" s="53" t="s">
        <v>160</v>
      </c>
      <c r="B106" s="54">
        <v>74.7</v>
      </c>
      <c r="C106" s="49"/>
      <c r="D106" s="49"/>
      <c r="E106" s="49"/>
      <c r="F106" s="49"/>
      <c r="G106" s="49"/>
      <c r="H106" s="49"/>
      <c r="I106" s="49"/>
      <c r="J106" s="49"/>
    </row>
    <row r="107" spans="1:10" ht="14.25">
      <c r="A107" s="53" t="s">
        <v>161</v>
      </c>
      <c r="B107" s="54">
        <v>37</v>
      </c>
      <c r="C107" s="49"/>
      <c r="D107" s="49"/>
      <c r="E107" s="49"/>
      <c r="F107" s="49"/>
      <c r="G107" s="49"/>
      <c r="H107" s="49"/>
      <c r="I107" s="49"/>
      <c r="J107" s="49"/>
    </row>
    <row r="108" spans="1:10" ht="14.25">
      <c r="A108" s="53" t="s">
        <v>162</v>
      </c>
      <c r="B108" s="54">
        <v>50.2</v>
      </c>
      <c r="C108" s="49"/>
      <c r="D108" s="49"/>
      <c r="E108" s="49"/>
      <c r="F108" s="49"/>
      <c r="G108" s="49"/>
      <c r="H108" s="49"/>
      <c r="I108" s="49"/>
      <c r="J108" s="49"/>
    </row>
    <row r="109" spans="1:10" ht="14.25">
      <c r="A109" s="53" t="s">
        <v>163</v>
      </c>
      <c r="B109" s="54">
        <v>57.7</v>
      </c>
      <c r="C109" s="49"/>
      <c r="D109" s="49"/>
      <c r="E109" s="49"/>
      <c r="F109" s="49"/>
      <c r="G109" s="49"/>
      <c r="H109" s="49"/>
      <c r="I109" s="49"/>
      <c r="J109" s="49"/>
    </row>
    <row r="110" spans="1:10" ht="14.25">
      <c r="A110" s="53" t="s">
        <v>164</v>
      </c>
      <c r="B110" s="54">
        <v>74.8</v>
      </c>
      <c r="C110" s="49"/>
      <c r="D110" s="49"/>
      <c r="E110" s="49"/>
      <c r="F110" s="49"/>
      <c r="G110" s="49"/>
      <c r="H110" s="49"/>
      <c r="I110" s="49"/>
      <c r="J110" s="49"/>
    </row>
    <row r="111" spans="1:10" ht="14.25">
      <c r="A111" s="53" t="s">
        <v>165</v>
      </c>
      <c r="B111" s="54">
        <v>37.1</v>
      </c>
      <c r="C111" s="49"/>
      <c r="D111" s="49"/>
      <c r="E111" s="49"/>
      <c r="F111" s="49"/>
      <c r="G111" s="49"/>
      <c r="H111" s="49"/>
      <c r="I111" s="49"/>
      <c r="J111" s="49"/>
    </row>
    <row r="112" spans="1:10" ht="14.25">
      <c r="A112" s="53" t="s">
        <v>166</v>
      </c>
      <c r="B112" s="54">
        <v>50.1</v>
      </c>
      <c r="C112" s="49"/>
      <c r="D112" s="49"/>
      <c r="E112" s="49"/>
      <c r="F112" s="49"/>
      <c r="G112" s="49"/>
      <c r="H112" s="49"/>
      <c r="I112" s="49"/>
      <c r="J112" s="49"/>
    </row>
    <row r="113" spans="1:10" ht="14.25">
      <c r="A113" s="53" t="s">
        <v>167</v>
      </c>
      <c r="B113" s="54">
        <v>59.5</v>
      </c>
      <c r="C113" s="49"/>
      <c r="D113" s="49"/>
      <c r="E113" s="49"/>
      <c r="F113" s="49"/>
      <c r="G113" s="49"/>
      <c r="H113" s="49"/>
      <c r="I113" s="49"/>
      <c r="J113" s="49"/>
    </row>
    <row r="114" spans="1:10" ht="14.25">
      <c r="A114" s="53" t="s">
        <v>168</v>
      </c>
      <c r="B114" s="54">
        <v>57.8</v>
      </c>
      <c r="C114" s="49"/>
      <c r="D114" s="49"/>
      <c r="E114" s="49"/>
      <c r="F114" s="49"/>
      <c r="G114" s="49"/>
      <c r="H114" s="49"/>
      <c r="I114" s="49"/>
      <c r="J114" s="49"/>
    </row>
    <row r="115" spans="1:10" ht="14.25">
      <c r="A115" s="53" t="s">
        <v>169</v>
      </c>
      <c r="B115" s="54">
        <v>75.1</v>
      </c>
      <c r="C115" s="49"/>
      <c r="D115" s="49"/>
      <c r="E115" s="49"/>
      <c r="F115" s="49"/>
      <c r="G115" s="49"/>
      <c r="H115" s="49"/>
      <c r="I115" s="49"/>
      <c r="J115" s="49"/>
    </row>
    <row r="116" spans="1:10" ht="14.25">
      <c r="A116" s="53" t="s">
        <v>170</v>
      </c>
      <c r="B116" s="54">
        <v>37.1</v>
      </c>
      <c r="C116" s="49"/>
      <c r="D116" s="49"/>
      <c r="E116" s="49"/>
      <c r="F116" s="49"/>
      <c r="G116" s="49"/>
      <c r="H116" s="49"/>
      <c r="I116" s="49"/>
      <c r="J116" s="49"/>
    </row>
    <row r="117" spans="1:10" ht="14.25">
      <c r="A117" s="53" t="s">
        <v>171</v>
      </c>
      <c r="B117" s="54">
        <v>50.4</v>
      </c>
      <c r="C117" s="49"/>
      <c r="D117" s="49"/>
      <c r="E117" s="49"/>
      <c r="F117" s="49"/>
      <c r="G117" s="49"/>
      <c r="H117" s="49"/>
      <c r="I117" s="49"/>
      <c r="J117" s="49"/>
    </row>
    <row r="118" spans="1:10" ht="14.25">
      <c r="A118" s="53" t="s">
        <v>172</v>
      </c>
      <c r="B118" s="54">
        <v>58</v>
      </c>
      <c r="C118" s="49"/>
      <c r="D118" s="49"/>
      <c r="E118" s="49"/>
      <c r="F118" s="49"/>
      <c r="G118" s="49"/>
      <c r="H118" s="49"/>
      <c r="I118" s="49"/>
      <c r="J118" s="49"/>
    </row>
    <row r="119" spans="1:10" ht="14.25">
      <c r="A119" s="53" t="s">
        <v>173</v>
      </c>
      <c r="B119" s="54">
        <v>74.7</v>
      </c>
      <c r="C119" s="49"/>
      <c r="D119" s="49"/>
      <c r="E119" s="49"/>
      <c r="F119" s="49"/>
      <c r="G119" s="49"/>
      <c r="H119" s="49"/>
      <c r="I119" s="49"/>
      <c r="J119" s="49"/>
    </row>
    <row r="120" spans="1:10" ht="14.25">
      <c r="A120" s="53" t="s">
        <v>174</v>
      </c>
      <c r="B120" s="54">
        <v>37.3</v>
      </c>
      <c r="C120" s="49"/>
      <c r="D120" s="49"/>
      <c r="E120" s="49"/>
      <c r="F120" s="49"/>
      <c r="G120" s="49"/>
      <c r="H120" s="49"/>
      <c r="I120" s="49"/>
      <c r="J120" s="49"/>
    </row>
    <row r="121" spans="1:10" ht="14.25">
      <c r="A121" s="53" t="s">
        <v>175</v>
      </c>
      <c r="B121" s="54">
        <v>50.1</v>
      </c>
      <c r="C121" s="49"/>
      <c r="D121" s="49"/>
      <c r="E121" s="49"/>
      <c r="F121" s="49"/>
      <c r="G121" s="49"/>
      <c r="H121" s="49"/>
      <c r="I121" s="49"/>
      <c r="J121" s="49"/>
    </row>
    <row r="122" spans="1:10" ht="14.25">
      <c r="A122" s="53" t="s">
        <v>176</v>
      </c>
      <c r="B122" s="54">
        <v>57.8</v>
      </c>
      <c r="C122" s="49"/>
      <c r="D122" s="49"/>
      <c r="E122" s="49"/>
      <c r="F122" s="49"/>
      <c r="G122" s="49"/>
      <c r="H122" s="49"/>
      <c r="I122" s="49"/>
      <c r="J122" s="49"/>
    </row>
    <row r="123" spans="1:10" ht="14.25">
      <c r="A123" s="53" t="s">
        <v>177</v>
      </c>
      <c r="B123" s="54">
        <v>75.2</v>
      </c>
      <c r="C123" s="49"/>
      <c r="D123" s="49"/>
      <c r="E123" s="49"/>
      <c r="F123" s="49"/>
      <c r="G123" s="49"/>
      <c r="H123" s="49"/>
      <c r="I123" s="49"/>
      <c r="J123" s="49"/>
    </row>
    <row r="124" spans="1:10" ht="14.25">
      <c r="A124" s="53" t="s">
        <v>178</v>
      </c>
      <c r="B124" s="54">
        <v>73.8</v>
      </c>
      <c r="C124" s="49"/>
      <c r="D124" s="49"/>
      <c r="E124" s="49"/>
      <c r="F124" s="49"/>
      <c r="G124" s="49"/>
      <c r="H124" s="49"/>
      <c r="I124" s="49"/>
      <c r="J124" s="49"/>
    </row>
    <row r="125" spans="1:10" ht="14.25">
      <c r="A125" s="53" t="s">
        <v>179</v>
      </c>
      <c r="B125" s="54">
        <v>37.2</v>
      </c>
      <c r="C125" s="49"/>
      <c r="D125" s="49"/>
      <c r="E125" s="49"/>
      <c r="F125" s="49"/>
      <c r="G125" s="49"/>
      <c r="H125" s="49"/>
      <c r="I125" s="49"/>
      <c r="J125" s="49"/>
    </row>
    <row r="126" spans="1:10" ht="14.25">
      <c r="A126" s="53" t="s">
        <v>180</v>
      </c>
      <c r="B126" s="54">
        <v>50.4</v>
      </c>
      <c r="C126" s="49"/>
      <c r="D126" s="49"/>
      <c r="E126" s="49"/>
      <c r="F126" s="49"/>
      <c r="G126" s="49"/>
      <c r="H126" s="49"/>
      <c r="I126" s="49"/>
      <c r="J126" s="49"/>
    </row>
    <row r="127" spans="1:10" ht="14.25">
      <c r="A127" s="53" t="s">
        <v>181</v>
      </c>
      <c r="B127" s="54">
        <v>58.5</v>
      </c>
      <c r="C127" s="49"/>
      <c r="D127" s="49"/>
      <c r="E127" s="49"/>
      <c r="F127" s="49"/>
      <c r="G127" s="49"/>
      <c r="H127" s="49"/>
      <c r="I127" s="49"/>
      <c r="J127" s="49"/>
    </row>
    <row r="128" spans="1:10" ht="14.25">
      <c r="A128" s="53" t="s">
        <v>182</v>
      </c>
      <c r="B128" s="54">
        <v>74.5</v>
      </c>
      <c r="C128" s="49"/>
      <c r="D128" s="49"/>
      <c r="E128" s="49"/>
      <c r="F128" s="49"/>
      <c r="G128" s="49"/>
      <c r="H128" s="49"/>
      <c r="I128" s="49"/>
      <c r="J128" s="49"/>
    </row>
    <row r="129" spans="1:10" ht="14.25">
      <c r="A129" s="53" t="s">
        <v>183</v>
      </c>
      <c r="B129" s="54">
        <v>37.4</v>
      </c>
      <c r="C129" s="49"/>
      <c r="D129" s="49"/>
      <c r="E129" s="49"/>
      <c r="F129" s="49"/>
      <c r="G129" s="49"/>
      <c r="H129" s="49"/>
      <c r="I129" s="49"/>
      <c r="J129" s="49"/>
    </row>
    <row r="130" spans="1:10" ht="14.25">
      <c r="A130" s="53" t="s">
        <v>184</v>
      </c>
      <c r="B130" s="54">
        <v>50.3</v>
      </c>
      <c r="C130" s="49"/>
      <c r="D130" s="49"/>
      <c r="E130" s="49"/>
      <c r="F130" s="49"/>
      <c r="G130" s="49"/>
      <c r="H130" s="49"/>
      <c r="I130" s="49"/>
      <c r="J130" s="49"/>
    </row>
    <row r="131" spans="1:10" ht="14.25">
      <c r="A131" s="53" t="s">
        <v>185</v>
      </c>
      <c r="B131" s="54">
        <v>58.3</v>
      </c>
      <c r="C131" s="49"/>
      <c r="D131" s="49"/>
      <c r="E131" s="49"/>
      <c r="F131" s="49"/>
      <c r="G131" s="49"/>
      <c r="H131" s="49"/>
      <c r="I131" s="49"/>
      <c r="J131" s="49"/>
    </row>
    <row r="132" spans="1:10" ht="14.25">
      <c r="A132" s="53" t="s">
        <v>186</v>
      </c>
      <c r="B132" s="54">
        <v>74.8</v>
      </c>
      <c r="C132" s="49"/>
      <c r="D132" s="49"/>
      <c r="E132" s="49"/>
      <c r="F132" s="49"/>
      <c r="G132" s="49"/>
      <c r="H132" s="49"/>
      <c r="I132" s="49"/>
      <c r="J132" s="49"/>
    </row>
    <row r="133" spans="1:10" ht="14.25">
      <c r="A133" s="53" t="s">
        <v>187</v>
      </c>
      <c r="B133" s="54">
        <v>37.3</v>
      </c>
      <c r="C133" s="49"/>
      <c r="D133" s="49"/>
      <c r="E133" s="49"/>
      <c r="F133" s="49"/>
      <c r="G133" s="49"/>
      <c r="H133" s="49"/>
      <c r="I133" s="49"/>
      <c r="J133" s="49"/>
    </row>
    <row r="134" spans="1:10" ht="14.25">
      <c r="A134" s="53" t="s">
        <v>188</v>
      </c>
      <c r="B134" s="54">
        <v>50.3</v>
      </c>
      <c r="C134" s="49"/>
      <c r="D134" s="49"/>
      <c r="E134" s="49"/>
      <c r="F134" s="49"/>
      <c r="G134" s="49"/>
      <c r="H134" s="49"/>
      <c r="I134" s="49"/>
      <c r="J134" s="49"/>
    </row>
    <row r="135" spans="1:10" ht="30">
      <c r="A135" s="53" t="s">
        <v>394</v>
      </c>
      <c r="B135" s="54">
        <v>73.6</v>
      </c>
      <c r="C135" s="49"/>
      <c r="D135" s="49"/>
      <c r="E135" s="49"/>
      <c r="F135" s="49"/>
      <c r="G135" s="49"/>
      <c r="H135" s="49"/>
      <c r="I135" s="49"/>
      <c r="J135" s="49"/>
    </row>
    <row r="136" spans="1:10" ht="30">
      <c r="A136" s="53" t="s">
        <v>395</v>
      </c>
      <c r="B136" s="54">
        <v>59.6</v>
      </c>
      <c r="C136" s="49"/>
      <c r="D136" s="49"/>
      <c r="E136" s="49"/>
      <c r="F136" s="49"/>
      <c r="G136" s="49"/>
      <c r="H136" s="49"/>
      <c r="I136" s="49"/>
      <c r="J136" s="49"/>
    </row>
    <row r="137" spans="1:10" ht="30">
      <c r="A137" s="53" t="s">
        <v>396</v>
      </c>
      <c r="B137" s="54">
        <v>64.1</v>
      </c>
      <c r="C137" s="49"/>
      <c r="D137" s="49"/>
      <c r="E137" s="49"/>
      <c r="F137" s="49"/>
      <c r="G137" s="49"/>
      <c r="H137" s="49"/>
      <c r="I137" s="49"/>
      <c r="J137" s="49"/>
    </row>
    <row r="138" spans="1:10" ht="30">
      <c r="A138" s="53" t="s">
        <v>397</v>
      </c>
      <c r="B138" s="54">
        <v>115.8</v>
      </c>
      <c r="C138" s="49"/>
      <c r="D138" s="49"/>
      <c r="E138" s="49"/>
      <c r="F138" s="49"/>
      <c r="G138" s="49"/>
      <c r="H138" s="49"/>
      <c r="I138" s="49"/>
      <c r="J138" s="49"/>
    </row>
    <row r="139" spans="1:10" ht="20.25">
      <c r="A139" s="53" t="s">
        <v>398</v>
      </c>
      <c r="B139" s="55"/>
      <c r="C139" s="49"/>
      <c r="D139" s="49"/>
      <c r="E139" s="49"/>
      <c r="F139" s="49"/>
      <c r="G139" s="49"/>
      <c r="H139" s="49"/>
      <c r="I139" s="49"/>
      <c r="J139" s="49"/>
    </row>
    <row r="140" spans="1:10" ht="20.25">
      <c r="A140" s="53" t="s">
        <v>399</v>
      </c>
      <c r="B140" s="55"/>
      <c r="C140" s="49"/>
      <c r="D140" s="49"/>
      <c r="E140" s="49"/>
      <c r="F140" s="49"/>
      <c r="G140" s="49"/>
      <c r="H140" s="49"/>
      <c r="I140" s="49"/>
      <c r="J140" s="49"/>
    </row>
    <row r="141" spans="1:10" ht="14.25">
      <c r="A141" s="56" t="s">
        <v>199</v>
      </c>
      <c r="B141" s="57">
        <v>7374.5</v>
      </c>
      <c r="C141" s="49"/>
      <c r="D141" s="49"/>
      <c r="E141" s="49"/>
      <c r="F141" s="49"/>
      <c r="G141" s="49"/>
      <c r="H141" s="49"/>
      <c r="I141" s="49"/>
      <c r="J141" s="49"/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P180"/>
  <sheetViews>
    <sheetView zoomScalePageLayoutView="0" workbookViewId="0" topLeftCell="A1">
      <selection activeCell="B18" sqref="B18"/>
    </sheetView>
  </sheetViews>
  <sheetFormatPr defaultColWidth="9.140625" defaultRowHeight="15"/>
  <cols>
    <col min="2" max="2" width="36.421875" style="47" customWidth="1"/>
    <col min="16" max="16" width="9.140625" style="0" bestFit="1" customWidth="1"/>
  </cols>
  <sheetData>
    <row r="1" spans="1:16" ht="15">
      <c r="A1" s="29"/>
      <c r="B1" s="40" t="s">
        <v>200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14.25">
      <c r="A2" s="29"/>
      <c r="B2" s="41" t="s">
        <v>201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14.25">
      <c r="A3" s="29"/>
      <c r="B3" s="41" t="s">
        <v>202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14.25">
      <c r="A4" s="29"/>
      <c r="B4" s="41" t="s">
        <v>203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14.25">
      <c r="A5" s="29"/>
      <c r="B5" s="41" t="s">
        <v>204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6" ht="14.25" customHeight="1">
      <c r="A6" s="29"/>
      <c r="B6" s="42" t="s">
        <v>205</v>
      </c>
      <c r="C6" s="3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 ht="14.25" customHeight="1">
      <c r="A7" s="29"/>
      <c r="B7" s="42" t="s">
        <v>206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6" ht="14.25">
      <c r="A8" s="29"/>
      <c r="B8" s="41" t="s">
        <v>207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1:16" ht="14.25">
      <c r="A9" s="29"/>
      <c r="B9" s="43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1:16" ht="20.25">
      <c r="A10" s="29"/>
      <c r="B10" s="44" t="s">
        <v>208</v>
      </c>
      <c r="C10" s="31"/>
      <c r="D10" s="32" t="s">
        <v>209</v>
      </c>
      <c r="E10" s="32" t="s">
        <v>210</v>
      </c>
      <c r="F10" s="32" t="s">
        <v>211</v>
      </c>
      <c r="G10" s="32" t="s">
        <v>212</v>
      </c>
      <c r="H10" s="32" t="s">
        <v>213</v>
      </c>
      <c r="I10" s="32" t="s">
        <v>214</v>
      </c>
      <c r="J10" s="32" t="s">
        <v>215</v>
      </c>
      <c r="K10" s="32" t="s">
        <v>216</v>
      </c>
      <c r="L10" s="32" t="s">
        <v>217</v>
      </c>
      <c r="M10" s="32" t="s">
        <v>218</v>
      </c>
      <c r="N10" s="32" t="s">
        <v>219</v>
      </c>
      <c r="O10" s="32" t="s">
        <v>220</v>
      </c>
      <c r="P10" s="33" t="s">
        <v>221</v>
      </c>
    </row>
    <row r="11" spans="1:16" ht="30">
      <c r="A11" s="29"/>
      <c r="B11" s="44" t="s">
        <v>222</v>
      </c>
      <c r="C11" s="30" t="s">
        <v>223</v>
      </c>
      <c r="D11" s="33" t="s">
        <v>224</v>
      </c>
      <c r="E11" s="33" t="s">
        <v>224</v>
      </c>
      <c r="F11" s="33" t="s">
        <v>224</v>
      </c>
      <c r="G11" s="33" t="s">
        <v>224</v>
      </c>
      <c r="H11" s="33" t="s">
        <v>224</v>
      </c>
      <c r="I11" s="33" t="s">
        <v>224</v>
      </c>
      <c r="J11" s="33" t="s">
        <v>224</v>
      </c>
      <c r="K11" s="33" t="s">
        <v>224</v>
      </c>
      <c r="L11" s="33" t="s">
        <v>224</v>
      </c>
      <c r="M11" s="33" t="s">
        <v>224</v>
      </c>
      <c r="N11" s="33" t="s">
        <v>224</v>
      </c>
      <c r="O11" s="33" t="s">
        <v>224</v>
      </c>
      <c r="P11" s="33" t="s">
        <v>224</v>
      </c>
    </row>
    <row r="12" spans="1:16" ht="20.25">
      <c r="A12" s="29"/>
      <c r="B12" s="45" t="s">
        <v>32</v>
      </c>
      <c r="C12" s="32"/>
      <c r="D12" s="34">
        <v>255523.92</v>
      </c>
      <c r="E12" s="34">
        <v>255523.92</v>
      </c>
      <c r="F12" s="34">
        <v>255523.92</v>
      </c>
      <c r="G12" s="34">
        <v>255523.92</v>
      </c>
      <c r="H12" s="34">
        <v>255523.92</v>
      </c>
      <c r="I12" s="34">
        <v>255523.92</v>
      </c>
      <c r="J12" s="34">
        <v>255523.92</v>
      </c>
      <c r="K12" s="34">
        <v>255523.92</v>
      </c>
      <c r="L12" s="34">
        <v>255523.92</v>
      </c>
      <c r="M12" s="34">
        <v>255523.92</v>
      </c>
      <c r="N12" s="34">
        <v>255523.92</v>
      </c>
      <c r="O12" s="34">
        <v>255523.92</v>
      </c>
      <c r="P12" s="34">
        <f>SUM(D12:O12)</f>
        <v>3066287.0399999996</v>
      </c>
    </row>
    <row r="13" spans="1:16" ht="14.25">
      <c r="A13" s="29"/>
      <c r="B13" s="46" t="s">
        <v>225</v>
      </c>
      <c r="C13" s="35" t="s">
        <v>106</v>
      </c>
      <c r="D13" s="37">
        <v>1666.26</v>
      </c>
      <c r="E13" s="37">
        <v>1666.26</v>
      </c>
      <c r="F13" s="37">
        <v>1666.26</v>
      </c>
      <c r="G13" s="37">
        <v>1666.26</v>
      </c>
      <c r="H13" s="37">
        <v>1666.26</v>
      </c>
      <c r="I13" s="37">
        <v>1666.26</v>
      </c>
      <c r="J13" s="37">
        <v>1666.26</v>
      </c>
      <c r="K13" s="37">
        <v>1666.26</v>
      </c>
      <c r="L13" s="37">
        <v>1666.26</v>
      </c>
      <c r="M13" s="37">
        <v>1666.26</v>
      </c>
      <c r="N13" s="37">
        <v>1666.26</v>
      </c>
      <c r="O13" s="37">
        <v>1666.26</v>
      </c>
      <c r="P13" s="34">
        <f aca="true" t="shared" si="0" ref="P13:P76">SUM(D13:O13)</f>
        <v>19995.119999999995</v>
      </c>
    </row>
    <row r="14" spans="1:16" ht="14.25">
      <c r="A14" s="29"/>
      <c r="B14" s="46" t="s">
        <v>226</v>
      </c>
      <c r="C14" s="35" t="s">
        <v>186</v>
      </c>
      <c r="D14" s="37">
        <v>2110.04</v>
      </c>
      <c r="E14" s="37">
        <v>2110.04</v>
      </c>
      <c r="F14" s="37">
        <v>2110.04</v>
      </c>
      <c r="G14" s="37">
        <v>2110.04</v>
      </c>
      <c r="H14" s="37">
        <v>2110.04</v>
      </c>
      <c r="I14" s="37">
        <v>2110.04</v>
      </c>
      <c r="J14" s="37">
        <v>2110.04</v>
      </c>
      <c r="K14" s="37">
        <v>2110.04</v>
      </c>
      <c r="L14" s="37">
        <v>2110.04</v>
      </c>
      <c r="M14" s="37">
        <v>2110.04</v>
      </c>
      <c r="N14" s="37">
        <v>2110.04</v>
      </c>
      <c r="O14" s="37">
        <v>2110.04</v>
      </c>
      <c r="P14" s="34">
        <f t="shared" si="0"/>
        <v>25320.480000000007</v>
      </c>
    </row>
    <row r="15" spans="1:16" ht="14.25">
      <c r="A15" s="29"/>
      <c r="B15" s="46" t="s">
        <v>227</v>
      </c>
      <c r="C15" s="35" t="s">
        <v>40</v>
      </c>
      <c r="D15" s="37">
        <v>2087.71</v>
      </c>
      <c r="E15" s="37">
        <v>2087.71</v>
      </c>
      <c r="F15" s="37">
        <v>2087.71</v>
      </c>
      <c r="G15" s="37">
        <v>2087.71</v>
      </c>
      <c r="H15" s="37">
        <v>2087.71</v>
      </c>
      <c r="I15" s="37">
        <v>2087.71</v>
      </c>
      <c r="J15" s="37">
        <v>2087.71</v>
      </c>
      <c r="K15" s="37">
        <v>2087.71</v>
      </c>
      <c r="L15" s="37">
        <v>2087.71</v>
      </c>
      <c r="M15" s="37">
        <v>2087.71</v>
      </c>
      <c r="N15" s="37">
        <v>2087.71</v>
      </c>
      <c r="O15" s="37">
        <v>2087.71</v>
      </c>
      <c r="P15" s="34">
        <f t="shared" si="0"/>
        <v>25052.519999999993</v>
      </c>
    </row>
    <row r="16" spans="1:16" ht="14.25">
      <c r="A16" s="29"/>
      <c r="B16" s="46" t="s">
        <v>228</v>
      </c>
      <c r="C16" s="35" t="s">
        <v>136</v>
      </c>
      <c r="D16" s="37">
        <v>1415.07</v>
      </c>
      <c r="E16" s="37">
        <v>1415.07</v>
      </c>
      <c r="F16" s="37">
        <v>1311.19</v>
      </c>
      <c r="G16" s="36"/>
      <c r="H16" s="36"/>
      <c r="I16" s="37">
        <v>1434.33</v>
      </c>
      <c r="J16" s="36"/>
      <c r="K16" s="36"/>
      <c r="L16" s="36"/>
      <c r="M16" s="36"/>
      <c r="N16" s="36"/>
      <c r="O16" s="36"/>
      <c r="P16" s="34">
        <f t="shared" si="0"/>
        <v>5575.66</v>
      </c>
    </row>
    <row r="17" spans="1:16" ht="14.25">
      <c r="A17" s="29"/>
      <c r="B17" s="46" t="s">
        <v>229</v>
      </c>
      <c r="C17" s="35" t="s">
        <v>111</v>
      </c>
      <c r="D17" s="37">
        <v>2068.17</v>
      </c>
      <c r="E17" s="37">
        <v>2068.17</v>
      </c>
      <c r="F17" s="37">
        <v>2068.17</v>
      </c>
      <c r="G17" s="37">
        <v>2068.17</v>
      </c>
      <c r="H17" s="37">
        <v>2068.17</v>
      </c>
      <c r="I17" s="37">
        <v>2068.17</v>
      </c>
      <c r="J17" s="37">
        <v>2068.17</v>
      </c>
      <c r="K17" s="37">
        <v>2068.17</v>
      </c>
      <c r="L17" s="37">
        <v>2068.17</v>
      </c>
      <c r="M17" s="37">
        <v>2068.17</v>
      </c>
      <c r="N17" s="37">
        <v>2068.17</v>
      </c>
      <c r="O17" s="37">
        <v>2068.17</v>
      </c>
      <c r="P17" s="34">
        <f t="shared" si="0"/>
        <v>24818.039999999994</v>
      </c>
    </row>
    <row r="18" spans="1:16" ht="14.25">
      <c r="A18" s="29"/>
      <c r="B18" s="46" t="s">
        <v>230</v>
      </c>
      <c r="C18" s="35" t="s">
        <v>113</v>
      </c>
      <c r="D18" s="37">
        <v>1038.27</v>
      </c>
      <c r="E18" s="37">
        <v>1038.27</v>
      </c>
      <c r="F18" s="37">
        <v>1038.27</v>
      </c>
      <c r="G18" s="37">
        <v>1038.27</v>
      </c>
      <c r="H18" s="37">
        <v>1038.27</v>
      </c>
      <c r="I18" s="37">
        <v>1038.27</v>
      </c>
      <c r="J18" s="37">
        <v>1038.27</v>
      </c>
      <c r="K18" s="37">
        <v>1038.27</v>
      </c>
      <c r="L18" s="37">
        <v>1038.27</v>
      </c>
      <c r="M18" s="37">
        <v>1038.27</v>
      </c>
      <c r="N18" s="37">
        <v>1038.27</v>
      </c>
      <c r="O18" s="37">
        <v>1038.27</v>
      </c>
      <c r="P18" s="34">
        <f t="shared" si="0"/>
        <v>12459.240000000003</v>
      </c>
    </row>
    <row r="19" spans="1:16" ht="14.25">
      <c r="A19" s="29"/>
      <c r="B19" s="46" t="s">
        <v>231</v>
      </c>
      <c r="C19" s="35" t="s">
        <v>169</v>
      </c>
      <c r="D19" s="37">
        <v>2107.25</v>
      </c>
      <c r="E19" s="37">
        <v>2107.25</v>
      </c>
      <c r="F19" s="37">
        <v>2107.25</v>
      </c>
      <c r="G19" s="37">
        <v>2107.25</v>
      </c>
      <c r="H19" s="37">
        <v>2107.25</v>
      </c>
      <c r="I19" s="37">
        <v>2107.25</v>
      </c>
      <c r="J19" s="37">
        <v>2107.25</v>
      </c>
      <c r="K19" s="37">
        <v>2107.25</v>
      </c>
      <c r="L19" s="37">
        <v>2107.25</v>
      </c>
      <c r="M19" s="37">
        <v>2107.25</v>
      </c>
      <c r="N19" s="37">
        <v>2107.25</v>
      </c>
      <c r="O19" s="37">
        <v>2107.25</v>
      </c>
      <c r="P19" s="34">
        <f t="shared" si="0"/>
        <v>25287</v>
      </c>
    </row>
    <row r="20" spans="1:16" ht="14.25">
      <c r="A20" s="29"/>
      <c r="B20" s="46" t="s">
        <v>232</v>
      </c>
      <c r="C20" s="35" t="s">
        <v>182</v>
      </c>
      <c r="D20" s="37">
        <v>2115.62</v>
      </c>
      <c r="E20" s="37">
        <v>2115.62</v>
      </c>
      <c r="F20" s="37">
        <v>2115.62</v>
      </c>
      <c r="G20" s="37">
        <v>2115.62</v>
      </c>
      <c r="H20" s="37">
        <v>2115.62</v>
      </c>
      <c r="I20" s="37">
        <v>2115.62</v>
      </c>
      <c r="J20" s="37">
        <v>2115.62</v>
      </c>
      <c r="K20" s="37">
        <v>2115.62</v>
      </c>
      <c r="L20" s="37">
        <v>2115.62</v>
      </c>
      <c r="M20" s="37">
        <v>2115.62</v>
      </c>
      <c r="N20" s="37">
        <v>2115.62</v>
      </c>
      <c r="O20" s="37">
        <v>2115.62</v>
      </c>
      <c r="P20" s="34">
        <f t="shared" si="0"/>
        <v>25387.43999999999</v>
      </c>
    </row>
    <row r="21" spans="1:16" ht="14.25">
      <c r="A21" s="29"/>
      <c r="B21" s="46" t="s">
        <v>233</v>
      </c>
      <c r="C21" s="35" t="s">
        <v>150</v>
      </c>
      <c r="D21" s="37">
        <v>1663.47</v>
      </c>
      <c r="E21" s="37">
        <v>1663.47</v>
      </c>
      <c r="F21" s="37">
        <v>1663.47</v>
      </c>
      <c r="G21" s="37">
        <v>1663.47</v>
      </c>
      <c r="H21" s="37">
        <v>1663.47</v>
      </c>
      <c r="I21" s="37">
        <v>1663.47</v>
      </c>
      <c r="J21" s="37">
        <v>1663.47</v>
      </c>
      <c r="K21" s="37">
        <v>1663.47</v>
      </c>
      <c r="L21" s="37">
        <v>1663.47</v>
      </c>
      <c r="M21" s="37">
        <v>1663.47</v>
      </c>
      <c r="N21" s="37">
        <v>1663.47</v>
      </c>
      <c r="O21" s="37">
        <v>1663.47</v>
      </c>
      <c r="P21" s="34">
        <f t="shared" si="0"/>
        <v>19961.64</v>
      </c>
    </row>
    <row r="22" spans="1:16" ht="14.25">
      <c r="A22" s="29"/>
      <c r="B22" s="46" t="s">
        <v>234</v>
      </c>
      <c r="C22" s="35" t="s">
        <v>108</v>
      </c>
      <c r="D22" s="37">
        <v>1046.65</v>
      </c>
      <c r="E22" s="37">
        <v>1046.65</v>
      </c>
      <c r="F22" s="37">
        <v>1046.65</v>
      </c>
      <c r="G22" s="37">
        <v>1046.65</v>
      </c>
      <c r="H22" s="37">
        <v>1046.65</v>
      </c>
      <c r="I22" s="37">
        <v>1046.65</v>
      </c>
      <c r="J22" s="37">
        <v>1046.65</v>
      </c>
      <c r="K22" s="37">
        <v>1046.65</v>
      </c>
      <c r="L22" s="37">
        <v>1046.65</v>
      </c>
      <c r="M22" s="37">
        <v>1046.65</v>
      </c>
      <c r="N22" s="37">
        <v>1046.65</v>
      </c>
      <c r="O22" s="37">
        <v>1046.65</v>
      </c>
      <c r="P22" s="34">
        <f t="shared" si="0"/>
        <v>12559.799999999997</v>
      </c>
    </row>
    <row r="23" spans="1:16" ht="14.25">
      <c r="A23" s="29"/>
      <c r="B23" s="46" t="s">
        <v>235</v>
      </c>
      <c r="C23" s="35" t="s">
        <v>71</v>
      </c>
      <c r="D23" s="37">
        <v>2115.62</v>
      </c>
      <c r="E23" s="37">
        <v>2115.62</v>
      </c>
      <c r="F23" s="37">
        <v>2115.62</v>
      </c>
      <c r="G23" s="37">
        <v>2115.62</v>
      </c>
      <c r="H23" s="37">
        <v>2115.62</v>
      </c>
      <c r="I23" s="37">
        <v>2115.62</v>
      </c>
      <c r="J23" s="37">
        <v>2115.62</v>
      </c>
      <c r="K23" s="37">
        <v>2115.62</v>
      </c>
      <c r="L23" s="37">
        <v>2115.62</v>
      </c>
      <c r="M23" s="37">
        <v>2115.62</v>
      </c>
      <c r="N23" s="37">
        <v>2115.62</v>
      </c>
      <c r="O23" s="37">
        <v>2115.62</v>
      </c>
      <c r="P23" s="34">
        <f t="shared" si="0"/>
        <v>25387.43999999999</v>
      </c>
    </row>
    <row r="24" spans="1:16" ht="14.25">
      <c r="A24" s="29"/>
      <c r="B24" s="46" t="s">
        <v>236</v>
      </c>
      <c r="C24" s="35" t="s">
        <v>102</v>
      </c>
      <c r="D24" s="37">
        <v>1669.05</v>
      </c>
      <c r="E24" s="37">
        <v>1669.05</v>
      </c>
      <c r="F24" s="37">
        <v>1669.05</v>
      </c>
      <c r="G24" s="37">
        <v>1669.05</v>
      </c>
      <c r="H24" s="37">
        <v>1669.05</v>
      </c>
      <c r="I24" s="37">
        <v>1669.05</v>
      </c>
      <c r="J24" s="37">
        <v>1669.05</v>
      </c>
      <c r="K24" s="37">
        <v>1669.05</v>
      </c>
      <c r="L24" s="37">
        <v>1669.05</v>
      </c>
      <c r="M24" s="37">
        <v>1669.05</v>
      </c>
      <c r="N24" s="37">
        <v>1669.05</v>
      </c>
      <c r="O24" s="37">
        <v>1669.05</v>
      </c>
      <c r="P24" s="34">
        <f t="shared" si="0"/>
        <v>20028.599999999995</v>
      </c>
    </row>
    <row r="25" spans="1:16" ht="14.25">
      <c r="A25" s="29"/>
      <c r="B25" s="46" t="s">
        <v>237</v>
      </c>
      <c r="C25" s="35" t="s">
        <v>45</v>
      </c>
      <c r="D25" s="37">
        <v>1406.69</v>
      </c>
      <c r="E25" s="37">
        <v>1406.69</v>
      </c>
      <c r="F25" s="37">
        <v>1406.69</v>
      </c>
      <c r="G25" s="37">
        <v>1406.69</v>
      </c>
      <c r="H25" s="37">
        <v>1406.69</v>
      </c>
      <c r="I25" s="37">
        <v>1406.69</v>
      </c>
      <c r="J25" s="37">
        <v>1406.69</v>
      </c>
      <c r="K25" s="37">
        <v>1406.69</v>
      </c>
      <c r="L25" s="37">
        <v>1406.69</v>
      </c>
      <c r="M25" s="37">
        <v>1406.69</v>
      </c>
      <c r="N25" s="37">
        <v>1406.69</v>
      </c>
      <c r="O25" s="37">
        <v>1406.69</v>
      </c>
      <c r="P25" s="34">
        <f t="shared" si="0"/>
        <v>16880.280000000002</v>
      </c>
    </row>
    <row r="26" spans="1:16" ht="14.25">
      <c r="A26" s="29"/>
      <c r="B26" s="46" t="s">
        <v>238</v>
      </c>
      <c r="C26" s="35" t="s">
        <v>167</v>
      </c>
      <c r="D26" s="37">
        <v>1674.63</v>
      </c>
      <c r="E26" s="37">
        <v>1674.63</v>
      </c>
      <c r="F26" s="37">
        <v>1674.63</v>
      </c>
      <c r="G26" s="37">
        <v>1674.63</v>
      </c>
      <c r="H26" s="37">
        <v>1674.63</v>
      </c>
      <c r="I26" s="37">
        <v>1674.63</v>
      </c>
      <c r="J26" s="37">
        <v>1674.63</v>
      </c>
      <c r="K26" s="37">
        <v>1674.63</v>
      </c>
      <c r="L26" s="37">
        <v>1674.63</v>
      </c>
      <c r="M26" s="37">
        <v>1674.63</v>
      </c>
      <c r="N26" s="37">
        <v>1674.63</v>
      </c>
      <c r="O26" s="37">
        <v>1674.63</v>
      </c>
      <c r="P26" s="34">
        <f t="shared" si="0"/>
        <v>20095.56000000001</v>
      </c>
    </row>
    <row r="27" spans="1:16" ht="14.25">
      <c r="A27" s="29"/>
      <c r="B27" s="46" t="s">
        <v>239</v>
      </c>
      <c r="C27" s="35" t="s">
        <v>151</v>
      </c>
      <c r="D27" s="37">
        <v>2110.04</v>
      </c>
      <c r="E27" s="37">
        <v>2110.04</v>
      </c>
      <c r="F27" s="37">
        <v>2110.04</v>
      </c>
      <c r="G27" s="37">
        <v>2110.04</v>
      </c>
      <c r="H27" s="37">
        <v>2110.04</v>
      </c>
      <c r="I27" s="37">
        <v>2110.04</v>
      </c>
      <c r="J27" s="37">
        <v>2110.04</v>
      </c>
      <c r="K27" s="37">
        <v>2110.04</v>
      </c>
      <c r="L27" s="37">
        <v>2110.04</v>
      </c>
      <c r="M27" s="37">
        <v>2110.04</v>
      </c>
      <c r="N27" s="37">
        <v>2110.04</v>
      </c>
      <c r="O27" s="37">
        <v>2110.04</v>
      </c>
      <c r="P27" s="34">
        <f t="shared" si="0"/>
        <v>25320.480000000007</v>
      </c>
    </row>
    <row r="28" spans="1:16" ht="14.25">
      <c r="A28" s="29"/>
      <c r="B28" s="46" t="s">
        <v>240</v>
      </c>
      <c r="C28" s="35" t="s">
        <v>152</v>
      </c>
      <c r="D28" s="37">
        <v>1049.44</v>
      </c>
      <c r="E28" s="37">
        <v>1049.44</v>
      </c>
      <c r="F28" s="37">
        <v>1049.44</v>
      </c>
      <c r="G28" s="37">
        <v>1049.44</v>
      </c>
      <c r="H28" s="37">
        <v>1049.44</v>
      </c>
      <c r="I28" s="37">
        <v>1049.44</v>
      </c>
      <c r="J28" s="37">
        <v>1049.44</v>
      </c>
      <c r="K28" s="37">
        <v>1049.44</v>
      </c>
      <c r="L28" s="37">
        <v>1049.44</v>
      </c>
      <c r="M28" s="37">
        <v>1049.44</v>
      </c>
      <c r="N28" s="37">
        <v>1049.44</v>
      </c>
      <c r="O28" s="37">
        <v>1049.44</v>
      </c>
      <c r="P28" s="34">
        <f t="shared" si="0"/>
        <v>12593.280000000004</v>
      </c>
    </row>
    <row r="29" spans="1:16" ht="14.25">
      <c r="A29" s="29"/>
      <c r="B29" s="46" t="s">
        <v>241</v>
      </c>
      <c r="C29" s="35" t="s">
        <v>39</v>
      </c>
      <c r="D29" s="37">
        <v>1666.26</v>
      </c>
      <c r="E29" s="37">
        <v>1666.26</v>
      </c>
      <c r="F29" s="37">
        <v>1666.26</v>
      </c>
      <c r="G29" s="37">
        <v>1666.26</v>
      </c>
      <c r="H29" s="37">
        <v>1666.26</v>
      </c>
      <c r="I29" s="37">
        <v>1666.26</v>
      </c>
      <c r="J29" s="37">
        <v>1666.26</v>
      </c>
      <c r="K29" s="37">
        <v>1666.26</v>
      </c>
      <c r="L29" s="37">
        <v>1666.26</v>
      </c>
      <c r="M29" s="37">
        <v>1666.26</v>
      </c>
      <c r="N29" s="37">
        <v>1666.26</v>
      </c>
      <c r="O29" s="37">
        <v>1666.26</v>
      </c>
      <c r="P29" s="34">
        <f t="shared" si="0"/>
        <v>19995.119999999995</v>
      </c>
    </row>
    <row r="30" spans="1:16" ht="14.25">
      <c r="A30" s="29"/>
      <c r="B30" s="46" t="s">
        <v>242</v>
      </c>
      <c r="C30" s="35" t="s">
        <v>145</v>
      </c>
      <c r="D30" s="37">
        <v>1043.85</v>
      </c>
      <c r="E30" s="37">
        <v>1043.85</v>
      </c>
      <c r="F30" s="37">
        <v>1043.85</v>
      </c>
      <c r="G30" s="37">
        <v>1043.85</v>
      </c>
      <c r="H30" s="37">
        <v>1043.85</v>
      </c>
      <c r="I30" s="37">
        <v>1043.85</v>
      </c>
      <c r="J30" s="37">
        <v>1043.85</v>
      </c>
      <c r="K30" s="37">
        <v>1043.85</v>
      </c>
      <c r="L30" s="37">
        <v>1043.85</v>
      </c>
      <c r="M30" s="37">
        <v>1043.85</v>
      </c>
      <c r="N30" s="37">
        <v>1043.85</v>
      </c>
      <c r="O30" s="37">
        <v>1043.85</v>
      </c>
      <c r="P30" s="34">
        <f t="shared" si="0"/>
        <v>12526.200000000003</v>
      </c>
    </row>
    <row r="31" spans="1:16" ht="14.25">
      <c r="A31" s="29"/>
      <c r="B31" s="46" t="s">
        <v>243</v>
      </c>
      <c r="C31" s="35" t="s">
        <v>88</v>
      </c>
      <c r="D31" s="37">
        <v>2101.67</v>
      </c>
      <c r="E31" s="37">
        <v>2101.67</v>
      </c>
      <c r="F31" s="37">
        <v>2101.67</v>
      </c>
      <c r="G31" s="37">
        <v>2101.67</v>
      </c>
      <c r="H31" s="37">
        <v>2101.67</v>
      </c>
      <c r="I31" s="37">
        <v>2101.67</v>
      </c>
      <c r="J31" s="37">
        <v>2101.67</v>
      </c>
      <c r="K31" s="37">
        <v>2101.67</v>
      </c>
      <c r="L31" s="37">
        <v>2101.67</v>
      </c>
      <c r="M31" s="37">
        <v>2101.67</v>
      </c>
      <c r="N31" s="37">
        <v>2101.67</v>
      </c>
      <c r="O31" s="37">
        <v>2101.67</v>
      </c>
      <c r="P31" s="34">
        <f t="shared" si="0"/>
        <v>25220.039999999994</v>
      </c>
    </row>
    <row r="32" spans="1:16" ht="14.25">
      <c r="A32" s="29"/>
      <c r="B32" s="46" t="s">
        <v>244</v>
      </c>
      <c r="C32" s="35" t="s">
        <v>181</v>
      </c>
      <c r="D32" s="37">
        <v>1677.42</v>
      </c>
      <c r="E32" s="37">
        <v>1677.42</v>
      </c>
      <c r="F32" s="37">
        <v>1677.42</v>
      </c>
      <c r="G32" s="37">
        <v>1677.42</v>
      </c>
      <c r="H32" s="37">
        <v>1677.42</v>
      </c>
      <c r="I32" s="37">
        <v>1677.42</v>
      </c>
      <c r="J32" s="37">
        <v>1677.42</v>
      </c>
      <c r="K32" s="37">
        <v>1677.42</v>
      </c>
      <c r="L32" s="37">
        <v>1677.42</v>
      </c>
      <c r="M32" s="37">
        <v>1677.42</v>
      </c>
      <c r="N32" s="37">
        <v>1677.42</v>
      </c>
      <c r="O32" s="37">
        <v>1677.42</v>
      </c>
      <c r="P32" s="34">
        <f t="shared" si="0"/>
        <v>20129.04</v>
      </c>
    </row>
    <row r="33" spans="1:16" ht="14.25">
      <c r="A33" s="29"/>
      <c r="B33" s="46" t="s">
        <v>245</v>
      </c>
      <c r="C33" s="35" t="s">
        <v>83</v>
      </c>
      <c r="D33" s="37">
        <v>1635.56</v>
      </c>
      <c r="E33" s="37">
        <v>1635.56</v>
      </c>
      <c r="F33" s="37">
        <v>1635.56</v>
      </c>
      <c r="G33" s="37">
        <v>1635.56</v>
      </c>
      <c r="H33" s="37">
        <v>1635.56</v>
      </c>
      <c r="I33" s="37">
        <v>1635.56</v>
      </c>
      <c r="J33" s="37">
        <v>1635.56</v>
      </c>
      <c r="K33" s="37">
        <v>1635.56</v>
      </c>
      <c r="L33" s="37">
        <v>1635.56</v>
      </c>
      <c r="M33" s="37">
        <v>1635.56</v>
      </c>
      <c r="N33" s="37">
        <v>1635.56</v>
      </c>
      <c r="O33" s="37">
        <v>1635.56</v>
      </c>
      <c r="P33" s="34">
        <f t="shared" si="0"/>
        <v>19626.719999999998</v>
      </c>
    </row>
    <row r="34" spans="1:16" ht="14.25">
      <c r="A34" s="29"/>
      <c r="B34" s="46" t="s">
        <v>246</v>
      </c>
      <c r="C34" s="35" t="s">
        <v>76</v>
      </c>
      <c r="D34" s="37">
        <v>1038.27</v>
      </c>
      <c r="E34" s="37">
        <v>1038.27</v>
      </c>
      <c r="F34" s="37">
        <v>1038.27</v>
      </c>
      <c r="G34" s="37">
        <v>1038.27</v>
      </c>
      <c r="H34" s="37">
        <v>1038.27</v>
      </c>
      <c r="I34" s="37">
        <v>1038.27</v>
      </c>
      <c r="J34" s="37">
        <v>1038.27</v>
      </c>
      <c r="K34" s="37">
        <v>1038.27</v>
      </c>
      <c r="L34" s="37">
        <v>1038.27</v>
      </c>
      <c r="M34" s="37">
        <v>1038.27</v>
      </c>
      <c r="N34" s="37">
        <v>1038.27</v>
      </c>
      <c r="O34" s="37">
        <v>1038.27</v>
      </c>
      <c r="P34" s="34">
        <f t="shared" si="0"/>
        <v>12459.240000000003</v>
      </c>
    </row>
    <row r="35" spans="1:16" ht="14.25">
      <c r="A35" s="29"/>
      <c r="B35" s="46" t="s">
        <v>247</v>
      </c>
      <c r="C35" s="35" t="s">
        <v>84</v>
      </c>
      <c r="D35" s="37">
        <v>2101.67</v>
      </c>
      <c r="E35" s="37">
        <v>2101.67</v>
      </c>
      <c r="F35" s="37">
        <v>2101.67</v>
      </c>
      <c r="G35" s="37">
        <v>2101.67</v>
      </c>
      <c r="H35" s="37">
        <v>2101.67</v>
      </c>
      <c r="I35" s="37">
        <v>2101.67</v>
      </c>
      <c r="J35" s="37">
        <v>2101.67</v>
      </c>
      <c r="K35" s="37">
        <v>2101.67</v>
      </c>
      <c r="L35" s="37">
        <v>2101.67</v>
      </c>
      <c r="M35" s="37">
        <v>2101.67</v>
      </c>
      <c r="N35" s="37">
        <v>2101.67</v>
      </c>
      <c r="O35" s="37">
        <v>2101.67</v>
      </c>
      <c r="P35" s="34">
        <f t="shared" si="0"/>
        <v>25220.039999999994</v>
      </c>
    </row>
    <row r="36" spans="1:16" ht="14.25">
      <c r="A36" s="29"/>
      <c r="B36" s="46" t="s">
        <v>248</v>
      </c>
      <c r="C36" s="35" t="s">
        <v>125</v>
      </c>
      <c r="D36" s="37">
        <v>2059.8</v>
      </c>
      <c r="E36" s="37">
        <v>2059.8</v>
      </c>
      <c r="F36" s="37">
        <v>2059.8</v>
      </c>
      <c r="G36" s="37">
        <v>2059.8</v>
      </c>
      <c r="H36" s="37">
        <v>2059.8</v>
      </c>
      <c r="I36" s="37">
        <v>2059.8</v>
      </c>
      <c r="J36" s="37">
        <v>2059.8</v>
      </c>
      <c r="K36" s="37">
        <v>2059.8</v>
      </c>
      <c r="L36" s="37">
        <v>2059.8</v>
      </c>
      <c r="M36" s="37">
        <v>2059.8</v>
      </c>
      <c r="N36" s="37">
        <v>2059.8</v>
      </c>
      <c r="O36" s="37">
        <v>2059.8</v>
      </c>
      <c r="P36" s="34">
        <f t="shared" si="0"/>
        <v>24717.599999999995</v>
      </c>
    </row>
    <row r="37" spans="1:16" ht="14.25">
      <c r="A37" s="29"/>
      <c r="B37" s="46" t="s">
        <v>249</v>
      </c>
      <c r="C37" s="35" t="s">
        <v>109</v>
      </c>
      <c r="D37" s="37">
        <v>1417.86</v>
      </c>
      <c r="E37" s="37">
        <v>1417.86</v>
      </c>
      <c r="F37" s="37">
        <v>1417.86</v>
      </c>
      <c r="G37" s="37">
        <v>1417.86</v>
      </c>
      <c r="H37" s="37">
        <v>1417.86</v>
      </c>
      <c r="I37" s="37">
        <v>1417.86</v>
      </c>
      <c r="J37" s="37">
        <v>1417.86</v>
      </c>
      <c r="K37" s="37">
        <v>1417.86</v>
      </c>
      <c r="L37" s="37">
        <v>1417.86</v>
      </c>
      <c r="M37" s="37">
        <v>1417.86</v>
      </c>
      <c r="N37" s="37">
        <v>1417.86</v>
      </c>
      <c r="O37" s="37">
        <v>1417.86</v>
      </c>
      <c r="P37" s="34">
        <f t="shared" si="0"/>
        <v>17014.320000000003</v>
      </c>
    </row>
    <row r="38" spans="1:16" ht="14.25">
      <c r="A38" s="29"/>
      <c r="B38" s="46" t="s">
        <v>250</v>
      </c>
      <c r="C38" s="35" t="s">
        <v>160</v>
      </c>
      <c r="D38" s="37">
        <v>2104.46</v>
      </c>
      <c r="E38" s="37">
        <v>2104.46</v>
      </c>
      <c r="F38" s="37">
        <v>2104.46</v>
      </c>
      <c r="G38" s="37">
        <v>2104.46</v>
      </c>
      <c r="H38" s="37">
        <v>2104.46</v>
      </c>
      <c r="I38" s="37">
        <v>2104.46</v>
      </c>
      <c r="J38" s="37">
        <v>2104.46</v>
      </c>
      <c r="K38" s="37">
        <v>2104.46</v>
      </c>
      <c r="L38" s="37">
        <v>2104.46</v>
      </c>
      <c r="M38" s="37">
        <v>2104.46</v>
      </c>
      <c r="N38" s="37">
        <v>2104.46</v>
      </c>
      <c r="O38" s="37">
        <v>2104.46</v>
      </c>
      <c r="P38" s="34">
        <f t="shared" si="0"/>
        <v>25253.519999999993</v>
      </c>
    </row>
    <row r="39" spans="1:16" ht="14.25">
      <c r="A39" s="29"/>
      <c r="B39" s="46" t="s">
        <v>251</v>
      </c>
      <c r="C39" s="35" t="s">
        <v>110</v>
      </c>
      <c r="D39" s="37">
        <v>1674.63</v>
      </c>
      <c r="E39" s="37">
        <v>1674.63</v>
      </c>
      <c r="F39" s="37">
        <v>1674.63</v>
      </c>
      <c r="G39" s="37">
        <v>1674.63</v>
      </c>
      <c r="H39" s="37">
        <v>1674.63</v>
      </c>
      <c r="I39" s="37">
        <v>1674.63</v>
      </c>
      <c r="J39" s="37">
        <v>1674.63</v>
      </c>
      <c r="K39" s="37">
        <v>1674.63</v>
      </c>
      <c r="L39" s="37">
        <v>1674.63</v>
      </c>
      <c r="M39" s="37">
        <v>1674.63</v>
      </c>
      <c r="N39" s="37">
        <v>1674.63</v>
      </c>
      <c r="O39" s="37">
        <v>1674.63</v>
      </c>
      <c r="P39" s="34">
        <f t="shared" si="0"/>
        <v>20095.56000000001</v>
      </c>
    </row>
    <row r="40" spans="1:16" ht="14.25">
      <c r="A40" s="29"/>
      <c r="B40" s="46" t="s">
        <v>252</v>
      </c>
      <c r="C40" s="35" t="s">
        <v>95</v>
      </c>
      <c r="D40" s="37">
        <v>1406.69</v>
      </c>
      <c r="E40" s="37">
        <v>1406.69</v>
      </c>
      <c r="F40" s="37">
        <v>1406.69</v>
      </c>
      <c r="G40" s="37">
        <v>1406.69</v>
      </c>
      <c r="H40" s="37">
        <v>1406.69</v>
      </c>
      <c r="I40" s="37">
        <v>1406.69</v>
      </c>
      <c r="J40" s="37">
        <v>1406.69</v>
      </c>
      <c r="K40" s="37">
        <v>1406.69</v>
      </c>
      <c r="L40" s="37">
        <v>1406.69</v>
      </c>
      <c r="M40" s="37">
        <v>1406.69</v>
      </c>
      <c r="N40" s="37">
        <v>1406.69</v>
      </c>
      <c r="O40" s="37">
        <v>1406.69</v>
      </c>
      <c r="P40" s="34">
        <f t="shared" si="0"/>
        <v>16880.280000000002</v>
      </c>
    </row>
    <row r="41" spans="1:16" ht="14.25">
      <c r="A41" s="29"/>
      <c r="B41" s="46" t="s">
        <v>253</v>
      </c>
      <c r="C41" s="35" t="s">
        <v>49</v>
      </c>
      <c r="D41" s="37">
        <v>2082.13</v>
      </c>
      <c r="E41" s="37">
        <v>2082.13</v>
      </c>
      <c r="F41" s="37">
        <v>2082.13</v>
      </c>
      <c r="G41" s="37">
        <v>2082.13</v>
      </c>
      <c r="H41" s="37">
        <v>2082.13</v>
      </c>
      <c r="I41" s="37">
        <v>2082.13</v>
      </c>
      <c r="J41" s="37">
        <v>2082.13</v>
      </c>
      <c r="K41" s="37">
        <v>2082.13</v>
      </c>
      <c r="L41" s="37">
        <v>2082.13</v>
      </c>
      <c r="M41" s="37">
        <v>2082.13</v>
      </c>
      <c r="N41" s="37">
        <v>2082.13</v>
      </c>
      <c r="O41" s="37">
        <v>2082.13</v>
      </c>
      <c r="P41" s="34">
        <f t="shared" si="0"/>
        <v>24985.56000000001</v>
      </c>
    </row>
    <row r="42" spans="1:16" ht="14.25">
      <c r="A42" s="29"/>
      <c r="B42" s="46" t="s">
        <v>254</v>
      </c>
      <c r="C42" s="35" t="s">
        <v>92</v>
      </c>
      <c r="D42" s="37">
        <v>1629.98</v>
      </c>
      <c r="E42" s="37">
        <v>1629.98</v>
      </c>
      <c r="F42" s="37">
        <v>1629.98</v>
      </c>
      <c r="G42" s="37">
        <v>1629.98</v>
      </c>
      <c r="H42" s="37">
        <v>1629.98</v>
      </c>
      <c r="I42" s="37">
        <v>1629.98</v>
      </c>
      <c r="J42" s="37">
        <v>1629.98</v>
      </c>
      <c r="K42" s="37">
        <v>1629.98</v>
      </c>
      <c r="L42" s="37">
        <v>1629.98</v>
      </c>
      <c r="M42" s="37">
        <v>1629.98</v>
      </c>
      <c r="N42" s="37">
        <v>1629.98</v>
      </c>
      <c r="O42" s="37">
        <v>1629.98</v>
      </c>
      <c r="P42" s="34">
        <f t="shared" si="0"/>
        <v>19559.76</v>
      </c>
    </row>
    <row r="43" spans="1:16" ht="14.25">
      <c r="A43" s="29"/>
      <c r="B43" s="46" t="s">
        <v>255</v>
      </c>
      <c r="C43" s="35" t="s">
        <v>46</v>
      </c>
      <c r="D43" s="37">
        <v>1038.27</v>
      </c>
      <c r="E43" s="37">
        <v>1038.27</v>
      </c>
      <c r="F43" s="37">
        <v>1038.27</v>
      </c>
      <c r="G43" s="37">
        <v>1038.27</v>
      </c>
      <c r="H43" s="37">
        <v>1038.27</v>
      </c>
      <c r="I43" s="37">
        <v>1038.27</v>
      </c>
      <c r="J43" s="37">
        <v>1038.27</v>
      </c>
      <c r="K43" s="37">
        <v>1038.27</v>
      </c>
      <c r="L43" s="37">
        <v>1038.27</v>
      </c>
      <c r="M43" s="37">
        <v>1038.27</v>
      </c>
      <c r="N43" s="37">
        <v>1038.27</v>
      </c>
      <c r="O43" s="37">
        <v>1038.27</v>
      </c>
      <c r="P43" s="34">
        <f t="shared" si="0"/>
        <v>12459.240000000003</v>
      </c>
    </row>
    <row r="44" spans="1:16" ht="14.25">
      <c r="A44" s="29"/>
      <c r="B44" s="46" t="s">
        <v>256</v>
      </c>
      <c r="C44" s="35" t="s">
        <v>162</v>
      </c>
      <c r="D44" s="37">
        <v>1417.86</v>
      </c>
      <c r="E44" s="37">
        <v>1417.86</v>
      </c>
      <c r="F44" s="37">
        <v>1417.86</v>
      </c>
      <c r="G44" s="37">
        <v>1417.86</v>
      </c>
      <c r="H44" s="37">
        <v>1417.86</v>
      </c>
      <c r="I44" s="37">
        <v>1417.86</v>
      </c>
      <c r="J44" s="37">
        <v>1417.86</v>
      </c>
      <c r="K44" s="37">
        <v>1417.86</v>
      </c>
      <c r="L44" s="37">
        <v>1417.86</v>
      </c>
      <c r="M44" s="37">
        <v>1417.86</v>
      </c>
      <c r="N44" s="37">
        <v>1417.86</v>
      </c>
      <c r="O44" s="37">
        <v>1417.86</v>
      </c>
      <c r="P44" s="34">
        <f t="shared" si="0"/>
        <v>17014.320000000003</v>
      </c>
    </row>
    <row r="45" spans="1:16" ht="14.25">
      <c r="A45" s="29"/>
      <c r="B45" s="46" t="s">
        <v>257</v>
      </c>
      <c r="C45" s="35" t="s">
        <v>48</v>
      </c>
      <c r="D45" s="37">
        <v>1624.39</v>
      </c>
      <c r="E45" s="37">
        <v>1624.39</v>
      </c>
      <c r="F45" s="37">
        <v>1624.39</v>
      </c>
      <c r="G45" s="37">
        <v>1624.39</v>
      </c>
      <c r="H45" s="37">
        <v>1624.39</v>
      </c>
      <c r="I45" s="37">
        <v>1624.39</v>
      </c>
      <c r="J45" s="37">
        <v>1624.39</v>
      </c>
      <c r="K45" s="37">
        <v>1624.39</v>
      </c>
      <c r="L45" s="37">
        <v>1624.39</v>
      </c>
      <c r="M45" s="37">
        <v>1624.39</v>
      </c>
      <c r="N45" s="37">
        <v>1624.39</v>
      </c>
      <c r="O45" s="37">
        <v>1624.39</v>
      </c>
      <c r="P45" s="34">
        <f t="shared" si="0"/>
        <v>19492.679999999997</v>
      </c>
    </row>
    <row r="46" spans="1:16" ht="14.25">
      <c r="A46" s="29"/>
      <c r="B46" s="46" t="s">
        <v>258</v>
      </c>
      <c r="C46" s="35" t="s">
        <v>57</v>
      </c>
      <c r="D46" s="37">
        <v>1635.56</v>
      </c>
      <c r="E46" s="37">
        <v>1635.56</v>
      </c>
      <c r="F46" s="37">
        <v>1635.56</v>
      </c>
      <c r="G46" s="37">
        <v>1635.56</v>
      </c>
      <c r="H46" s="37">
        <v>1635.56</v>
      </c>
      <c r="I46" s="37">
        <v>1635.56</v>
      </c>
      <c r="J46" s="37">
        <v>1635.56</v>
      </c>
      <c r="K46" s="37">
        <v>1635.56</v>
      </c>
      <c r="L46" s="37">
        <v>1635.56</v>
      </c>
      <c r="M46" s="37">
        <v>1635.56</v>
      </c>
      <c r="N46" s="37">
        <v>1635.56</v>
      </c>
      <c r="O46" s="37">
        <v>1635.56</v>
      </c>
      <c r="P46" s="34">
        <f t="shared" si="0"/>
        <v>19626.719999999998</v>
      </c>
    </row>
    <row r="47" spans="1:16" ht="14.25">
      <c r="A47" s="29"/>
      <c r="B47" s="46" t="s">
        <v>259</v>
      </c>
      <c r="C47" s="35" t="s">
        <v>177</v>
      </c>
      <c r="D47" s="37">
        <v>2104.46</v>
      </c>
      <c r="E47" s="37">
        <v>2104.46</v>
      </c>
      <c r="F47" s="37">
        <v>2104.46</v>
      </c>
      <c r="G47" s="37">
        <v>2104.46</v>
      </c>
      <c r="H47" s="37">
        <v>2104.46</v>
      </c>
      <c r="I47" s="37">
        <v>2104.46</v>
      </c>
      <c r="J47" s="37">
        <v>2104.46</v>
      </c>
      <c r="K47" s="37">
        <v>2104.46</v>
      </c>
      <c r="L47" s="37">
        <v>2104.46</v>
      </c>
      <c r="M47" s="37">
        <v>2104.46</v>
      </c>
      <c r="N47" s="37">
        <v>2104.46</v>
      </c>
      <c r="O47" s="37">
        <v>2104.46</v>
      </c>
      <c r="P47" s="34">
        <f t="shared" si="0"/>
        <v>25253.519999999993</v>
      </c>
    </row>
    <row r="48" spans="1:16" ht="14.25">
      <c r="A48" s="29"/>
      <c r="B48" s="46" t="s">
        <v>260</v>
      </c>
      <c r="C48" s="35" t="s">
        <v>51</v>
      </c>
      <c r="D48" s="37">
        <v>1415.07</v>
      </c>
      <c r="E48" s="37">
        <v>1415.07</v>
      </c>
      <c r="F48" s="37">
        <v>1415.07</v>
      </c>
      <c r="G48" s="37">
        <v>1415.07</v>
      </c>
      <c r="H48" s="37">
        <v>1415.07</v>
      </c>
      <c r="I48" s="37">
        <v>1415.07</v>
      </c>
      <c r="J48" s="37">
        <v>1415.07</v>
      </c>
      <c r="K48" s="37">
        <v>1415.07</v>
      </c>
      <c r="L48" s="37">
        <v>1415.07</v>
      </c>
      <c r="M48" s="37">
        <v>1415.07</v>
      </c>
      <c r="N48" s="37">
        <v>1415.07</v>
      </c>
      <c r="O48" s="37">
        <v>1415.07</v>
      </c>
      <c r="P48" s="34">
        <f t="shared" si="0"/>
        <v>16980.84</v>
      </c>
    </row>
    <row r="49" spans="1:16" ht="14.25">
      <c r="A49" s="29"/>
      <c r="B49" s="46" t="s">
        <v>261</v>
      </c>
      <c r="C49" s="35" t="s">
        <v>47</v>
      </c>
      <c r="D49" s="37">
        <v>1403.9</v>
      </c>
      <c r="E49" s="37">
        <v>1403.9</v>
      </c>
      <c r="F49" s="37">
        <v>1403.9</v>
      </c>
      <c r="G49" s="37">
        <v>1403.9</v>
      </c>
      <c r="H49" s="37">
        <v>1403.9</v>
      </c>
      <c r="I49" s="37">
        <v>1403.9</v>
      </c>
      <c r="J49" s="37">
        <v>1403.9</v>
      </c>
      <c r="K49" s="37">
        <v>1403.9</v>
      </c>
      <c r="L49" s="37">
        <v>1403.9</v>
      </c>
      <c r="M49" s="37">
        <v>1403.9</v>
      </c>
      <c r="N49" s="37">
        <v>1403.9</v>
      </c>
      <c r="O49" s="37">
        <v>1403.9</v>
      </c>
      <c r="P49" s="34">
        <f t="shared" si="0"/>
        <v>16846.8</v>
      </c>
    </row>
    <row r="50" spans="1:16" ht="14.25">
      <c r="A50" s="29"/>
      <c r="B50" s="46" t="s">
        <v>262</v>
      </c>
      <c r="C50" s="35" t="s">
        <v>172</v>
      </c>
      <c r="D50" s="37">
        <v>1674.63</v>
      </c>
      <c r="E50" s="37">
        <v>1674.63</v>
      </c>
      <c r="F50" s="37">
        <v>1674.63</v>
      </c>
      <c r="G50" s="37">
        <v>1674.63</v>
      </c>
      <c r="H50" s="37">
        <v>1674.63</v>
      </c>
      <c r="I50" s="37">
        <v>1674.63</v>
      </c>
      <c r="J50" s="37">
        <v>1674.63</v>
      </c>
      <c r="K50" s="37">
        <v>1674.63</v>
      </c>
      <c r="L50" s="37">
        <v>1674.63</v>
      </c>
      <c r="M50" s="37">
        <v>1674.63</v>
      </c>
      <c r="N50" s="37">
        <v>1674.63</v>
      </c>
      <c r="O50" s="37">
        <v>1674.63</v>
      </c>
      <c r="P50" s="34">
        <f t="shared" si="0"/>
        <v>20095.56000000001</v>
      </c>
    </row>
    <row r="51" spans="1:16" ht="14.25">
      <c r="A51" s="29"/>
      <c r="B51" s="46" t="s">
        <v>263</v>
      </c>
      <c r="C51" s="35" t="s">
        <v>99</v>
      </c>
      <c r="D51" s="37">
        <v>1038.27</v>
      </c>
      <c r="E51" s="37">
        <v>1038.27</v>
      </c>
      <c r="F51" s="37">
        <v>1038.27</v>
      </c>
      <c r="G51" s="37">
        <v>1038.27</v>
      </c>
      <c r="H51" s="37">
        <v>1038.27</v>
      </c>
      <c r="I51" s="37">
        <v>1038.27</v>
      </c>
      <c r="J51" s="37">
        <v>1038.27</v>
      </c>
      <c r="K51" s="37">
        <v>1038.27</v>
      </c>
      <c r="L51" s="37">
        <v>1038.27</v>
      </c>
      <c r="M51" s="37">
        <v>1038.27</v>
      </c>
      <c r="N51" s="37">
        <v>1038.27</v>
      </c>
      <c r="O51" s="37">
        <v>1038.27</v>
      </c>
      <c r="P51" s="34">
        <f t="shared" si="0"/>
        <v>12459.240000000003</v>
      </c>
    </row>
    <row r="52" spans="1:16" ht="14.25">
      <c r="A52" s="29"/>
      <c r="B52" s="46" t="s">
        <v>264</v>
      </c>
      <c r="C52" s="35" t="s">
        <v>54</v>
      </c>
      <c r="D52" s="37">
        <v>1038.27</v>
      </c>
      <c r="E52" s="37">
        <v>1038.27</v>
      </c>
      <c r="F52" s="37">
        <v>1038.27</v>
      </c>
      <c r="G52" s="37">
        <v>1038.27</v>
      </c>
      <c r="H52" s="37">
        <v>1038.27</v>
      </c>
      <c r="I52" s="37">
        <v>1038.27</v>
      </c>
      <c r="J52" s="37">
        <v>1038.27</v>
      </c>
      <c r="K52" s="37">
        <v>1038.27</v>
      </c>
      <c r="L52" s="37">
        <v>1038.27</v>
      </c>
      <c r="M52" s="37">
        <v>1038.27</v>
      </c>
      <c r="N52" s="37">
        <v>1038.27</v>
      </c>
      <c r="O52" s="37">
        <v>1038.27</v>
      </c>
      <c r="P52" s="34">
        <f t="shared" si="0"/>
        <v>12459.240000000003</v>
      </c>
    </row>
    <row r="53" spans="1:16" ht="14.25">
      <c r="A53" s="29"/>
      <c r="B53" s="46" t="s">
        <v>265</v>
      </c>
      <c r="C53" s="35" t="s">
        <v>124</v>
      </c>
      <c r="D53" s="37">
        <v>1663.47</v>
      </c>
      <c r="E53" s="37">
        <v>1663.47</v>
      </c>
      <c r="F53" s="37">
        <v>1663.47</v>
      </c>
      <c r="G53" s="37">
        <v>1663.47</v>
      </c>
      <c r="H53" s="37">
        <v>1663.47</v>
      </c>
      <c r="I53" s="37">
        <v>1663.47</v>
      </c>
      <c r="J53" s="37">
        <v>1663.47</v>
      </c>
      <c r="K53" s="37">
        <v>1663.47</v>
      </c>
      <c r="L53" s="37">
        <v>1663.47</v>
      </c>
      <c r="M53" s="37">
        <v>1663.47</v>
      </c>
      <c r="N53" s="37">
        <v>1663.47</v>
      </c>
      <c r="O53" s="37">
        <v>1663.47</v>
      </c>
      <c r="P53" s="34">
        <f t="shared" si="0"/>
        <v>19961.64</v>
      </c>
    </row>
    <row r="54" spans="1:16" ht="14.25">
      <c r="A54" s="29"/>
      <c r="B54" s="46" t="s">
        <v>266</v>
      </c>
      <c r="C54" s="35" t="s">
        <v>173</v>
      </c>
      <c r="D54" s="37">
        <v>2112.83</v>
      </c>
      <c r="E54" s="37">
        <v>2112.83</v>
      </c>
      <c r="F54" s="37">
        <v>2112.83</v>
      </c>
      <c r="G54" s="37">
        <v>2112.83</v>
      </c>
      <c r="H54" s="37">
        <v>2112.83</v>
      </c>
      <c r="I54" s="37">
        <v>2112.83</v>
      </c>
      <c r="J54" s="37">
        <v>2112.83</v>
      </c>
      <c r="K54" s="37">
        <v>2112.83</v>
      </c>
      <c r="L54" s="37">
        <v>2112.83</v>
      </c>
      <c r="M54" s="37">
        <v>2112.83</v>
      </c>
      <c r="N54" s="37">
        <v>2112.83</v>
      </c>
      <c r="O54" s="37">
        <v>2112.83</v>
      </c>
      <c r="P54" s="34">
        <f t="shared" si="0"/>
        <v>25353.960000000006</v>
      </c>
    </row>
    <row r="55" spans="1:16" ht="14.25">
      <c r="A55" s="29"/>
      <c r="B55" s="46" t="s">
        <v>267</v>
      </c>
      <c r="C55" s="35" t="s">
        <v>147</v>
      </c>
      <c r="D55" s="37">
        <v>2115.62</v>
      </c>
      <c r="E55" s="37">
        <v>2115.62</v>
      </c>
      <c r="F55" s="37">
        <v>2115.62</v>
      </c>
      <c r="G55" s="37">
        <v>2115.62</v>
      </c>
      <c r="H55" s="37">
        <v>2115.62</v>
      </c>
      <c r="I55" s="37">
        <v>2115.62</v>
      </c>
      <c r="J55" s="37">
        <v>2115.62</v>
      </c>
      <c r="K55" s="37">
        <v>2115.62</v>
      </c>
      <c r="L55" s="37">
        <v>2115.62</v>
      </c>
      <c r="M55" s="37">
        <v>2115.62</v>
      </c>
      <c r="N55" s="37">
        <v>2115.62</v>
      </c>
      <c r="O55" s="37">
        <v>2115.62</v>
      </c>
      <c r="P55" s="34">
        <f t="shared" si="0"/>
        <v>25387.43999999999</v>
      </c>
    </row>
    <row r="56" spans="1:16" ht="14.25">
      <c r="A56" s="29"/>
      <c r="B56" s="46" t="s">
        <v>268</v>
      </c>
      <c r="C56" s="35" t="s">
        <v>157</v>
      </c>
      <c r="D56" s="37">
        <v>1046.65</v>
      </c>
      <c r="E56" s="37">
        <v>1046.65</v>
      </c>
      <c r="F56" s="37">
        <v>1046.65</v>
      </c>
      <c r="G56" s="37">
        <v>1046.65</v>
      </c>
      <c r="H56" s="37">
        <v>1046.65</v>
      </c>
      <c r="I56" s="38">
        <v>279.11</v>
      </c>
      <c r="J56" s="38">
        <v>721.03</v>
      </c>
      <c r="K56" s="36"/>
      <c r="L56" s="36"/>
      <c r="M56" s="36"/>
      <c r="N56" s="36"/>
      <c r="O56" s="36"/>
      <c r="P56" s="34">
        <f t="shared" si="0"/>
        <v>6233.389999999999</v>
      </c>
    </row>
    <row r="57" spans="1:16" ht="14.25">
      <c r="A57" s="29"/>
      <c r="B57" s="46" t="s">
        <v>269</v>
      </c>
      <c r="C57" s="35" t="s">
        <v>44</v>
      </c>
      <c r="D57" s="37">
        <v>2076.55</v>
      </c>
      <c r="E57" s="37">
        <v>2076.55</v>
      </c>
      <c r="F57" s="37">
        <v>2076.55</v>
      </c>
      <c r="G57" s="37">
        <v>2076.55</v>
      </c>
      <c r="H57" s="37">
        <v>2076.55</v>
      </c>
      <c r="I57" s="37">
        <v>2076.55</v>
      </c>
      <c r="J57" s="37">
        <v>2076.55</v>
      </c>
      <c r="K57" s="37">
        <v>2076.55</v>
      </c>
      <c r="L57" s="37">
        <v>2076.55</v>
      </c>
      <c r="M57" s="37">
        <v>2076.55</v>
      </c>
      <c r="N57" s="37">
        <v>2076.55</v>
      </c>
      <c r="O57" s="37">
        <v>2076.55</v>
      </c>
      <c r="P57" s="34">
        <f t="shared" si="0"/>
        <v>24918.599999999995</v>
      </c>
    </row>
    <row r="58" spans="1:16" ht="14.25">
      <c r="A58" s="29"/>
      <c r="B58" s="46" t="s">
        <v>270</v>
      </c>
      <c r="C58" s="35" t="s">
        <v>62</v>
      </c>
      <c r="D58" s="37">
        <v>2087.71</v>
      </c>
      <c r="E58" s="37">
        <v>2087.71</v>
      </c>
      <c r="F58" s="37">
        <v>2087.71</v>
      </c>
      <c r="G58" s="37">
        <v>2087.71</v>
      </c>
      <c r="H58" s="37">
        <v>2087.71</v>
      </c>
      <c r="I58" s="37">
        <v>2087.71</v>
      </c>
      <c r="J58" s="37">
        <v>2087.71</v>
      </c>
      <c r="K58" s="37">
        <v>2087.71</v>
      </c>
      <c r="L58" s="37">
        <v>2087.71</v>
      </c>
      <c r="M58" s="37">
        <v>2087.71</v>
      </c>
      <c r="N58" s="37">
        <v>2087.71</v>
      </c>
      <c r="O58" s="37">
        <v>2087.71</v>
      </c>
      <c r="P58" s="34">
        <f t="shared" si="0"/>
        <v>25052.519999999993</v>
      </c>
    </row>
    <row r="59" spans="1:16" ht="14.25">
      <c r="A59" s="29"/>
      <c r="B59" s="46" t="s">
        <v>271</v>
      </c>
      <c r="C59" s="35" t="s">
        <v>175</v>
      </c>
      <c r="D59" s="37">
        <v>1423.44</v>
      </c>
      <c r="E59" s="37">
        <v>1423.44</v>
      </c>
      <c r="F59" s="37">
        <v>1423.44</v>
      </c>
      <c r="G59" s="37">
        <v>1423.44</v>
      </c>
      <c r="H59" s="37">
        <v>1423.44</v>
      </c>
      <c r="I59" s="37">
        <v>1423.44</v>
      </c>
      <c r="J59" s="37">
        <v>1423.44</v>
      </c>
      <c r="K59" s="37">
        <v>1423.44</v>
      </c>
      <c r="L59" s="37">
        <v>1423.44</v>
      </c>
      <c r="M59" s="37">
        <v>1423.44</v>
      </c>
      <c r="N59" s="37">
        <v>1423.44</v>
      </c>
      <c r="O59" s="37">
        <v>1423.44</v>
      </c>
      <c r="P59" s="34">
        <f t="shared" si="0"/>
        <v>17081.280000000002</v>
      </c>
    </row>
    <row r="60" spans="1:16" ht="14.25">
      <c r="A60" s="29"/>
      <c r="B60" s="46" t="s">
        <v>272</v>
      </c>
      <c r="C60" s="35" t="s">
        <v>171</v>
      </c>
      <c r="D60" s="37">
        <v>1412.27</v>
      </c>
      <c r="E60" s="37">
        <v>1412.27</v>
      </c>
      <c r="F60" s="37">
        <v>1412.27</v>
      </c>
      <c r="G60" s="37">
        <v>1412.27</v>
      </c>
      <c r="H60" s="37">
        <v>1412.27</v>
      </c>
      <c r="I60" s="37">
        <v>1412.27</v>
      </c>
      <c r="J60" s="37">
        <v>1412.27</v>
      </c>
      <c r="K60" s="37">
        <v>1412.27</v>
      </c>
      <c r="L60" s="37">
        <v>1412.27</v>
      </c>
      <c r="M60" s="37">
        <v>1412.27</v>
      </c>
      <c r="N60" s="37">
        <v>1412.27</v>
      </c>
      <c r="O60" s="37">
        <v>1412.27</v>
      </c>
      <c r="P60" s="34">
        <f t="shared" si="0"/>
        <v>16947.24</v>
      </c>
    </row>
    <row r="61" spans="1:16" ht="14.25">
      <c r="A61" s="29"/>
      <c r="B61" s="46" t="s">
        <v>273</v>
      </c>
      <c r="C61" s="35" t="s">
        <v>146</v>
      </c>
      <c r="D61" s="37">
        <v>1666.26</v>
      </c>
      <c r="E61" s="37">
        <v>1666.26</v>
      </c>
      <c r="F61" s="37">
        <v>1666.26</v>
      </c>
      <c r="G61" s="37">
        <v>1666.26</v>
      </c>
      <c r="H61" s="37">
        <v>1666.26</v>
      </c>
      <c r="I61" s="37">
        <v>1666.26</v>
      </c>
      <c r="J61" s="37">
        <v>1666.26</v>
      </c>
      <c r="K61" s="37">
        <v>1666.26</v>
      </c>
      <c r="L61" s="37">
        <v>1666.26</v>
      </c>
      <c r="M61" s="37">
        <v>1666.26</v>
      </c>
      <c r="N61" s="37">
        <v>1666.26</v>
      </c>
      <c r="O61" s="37">
        <v>1666.26</v>
      </c>
      <c r="P61" s="34">
        <f t="shared" si="0"/>
        <v>19995.119999999995</v>
      </c>
    </row>
    <row r="62" spans="1:16" ht="14.25">
      <c r="A62" s="29"/>
      <c r="B62" s="46" t="s">
        <v>274</v>
      </c>
      <c r="C62" s="35" t="s">
        <v>121</v>
      </c>
      <c r="D62" s="37">
        <v>1035.48</v>
      </c>
      <c r="E62" s="37">
        <v>1035.48</v>
      </c>
      <c r="F62" s="37">
        <v>1035.48</v>
      </c>
      <c r="G62" s="37">
        <v>1035.48</v>
      </c>
      <c r="H62" s="37">
        <v>1035.48</v>
      </c>
      <c r="I62" s="37">
        <v>1035.48</v>
      </c>
      <c r="J62" s="37">
        <v>1035.48</v>
      </c>
      <c r="K62" s="37">
        <v>1035.48</v>
      </c>
      <c r="L62" s="37">
        <v>1035.48</v>
      </c>
      <c r="M62" s="37">
        <v>1035.48</v>
      </c>
      <c r="N62" s="37">
        <v>1035.48</v>
      </c>
      <c r="O62" s="37">
        <v>1035.48</v>
      </c>
      <c r="P62" s="34">
        <f t="shared" si="0"/>
        <v>12425.759999999997</v>
      </c>
    </row>
    <row r="63" spans="1:16" ht="14.25">
      <c r="A63" s="29"/>
      <c r="B63" s="46" t="s">
        <v>275</v>
      </c>
      <c r="C63" s="35" t="s">
        <v>164</v>
      </c>
      <c r="D63" s="37">
        <v>2104.46</v>
      </c>
      <c r="E63" s="37">
        <v>2104.46</v>
      </c>
      <c r="F63" s="37">
        <v>2104.46</v>
      </c>
      <c r="G63" s="37">
        <v>2104.46</v>
      </c>
      <c r="H63" s="37">
        <v>2104.46</v>
      </c>
      <c r="I63" s="37">
        <v>2104.46</v>
      </c>
      <c r="J63" s="37">
        <v>2104.46</v>
      </c>
      <c r="K63" s="37">
        <v>2104.46</v>
      </c>
      <c r="L63" s="37">
        <v>2104.46</v>
      </c>
      <c r="M63" s="37">
        <v>2104.46</v>
      </c>
      <c r="N63" s="37">
        <v>2104.46</v>
      </c>
      <c r="O63" s="37">
        <v>2104.46</v>
      </c>
      <c r="P63" s="34">
        <f t="shared" si="0"/>
        <v>25253.519999999993</v>
      </c>
    </row>
    <row r="64" spans="1:16" ht="14.25">
      <c r="A64" s="29"/>
      <c r="B64" s="46" t="s">
        <v>276</v>
      </c>
      <c r="C64" s="35" t="s">
        <v>122</v>
      </c>
      <c r="D64" s="37">
        <v>1403.9</v>
      </c>
      <c r="E64" s="37">
        <v>1403.9</v>
      </c>
      <c r="F64" s="37">
        <v>1403.9</v>
      </c>
      <c r="G64" s="37">
        <v>1403.9</v>
      </c>
      <c r="H64" s="37">
        <v>1403.9</v>
      </c>
      <c r="I64" s="37">
        <v>1403.9</v>
      </c>
      <c r="J64" s="37">
        <v>1403.9</v>
      </c>
      <c r="K64" s="37">
        <v>1403.9</v>
      </c>
      <c r="L64" s="37">
        <v>1403.9</v>
      </c>
      <c r="M64" s="37">
        <v>1403.9</v>
      </c>
      <c r="N64" s="37">
        <v>1403.9</v>
      </c>
      <c r="O64" s="37">
        <v>1403.9</v>
      </c>
      <c r="P64" s="34">
        <f t="shared" si="0"/>
        <v>16846.8</v>
      </c>
    </row>
    <row r="65" spans="1:16" ht="14.25">
      <c r="A65" s="29"/>
      <c r="B65" s="46" t="s">
        <v>277</v>
      </c>
      <c r="C65" s="35" t="s">
        <v>156</v>
      </c>
      <c r="D65" s="37">
        <v>1412.27</v>
      </c>
      <c r="E65" s="37">
        <v>1412.27</v>
      </c>
      <c r="F65" s="37">
        <v>1412.27</v>
      </c>
      <c r="G65" s="37">
        <v>1412.27</v>
      </c>
      <c r="H65" s="37">
        <v>1412.27</v>
      </c>
      <c r="I65" s="37">
        <v>1412.27</v>
      </c>
      <c r="J65" s="37">
        <v>1412.27</v>
      </c>
      <c r="K65" s="37">
        <v>1412.27</v>
      </c>
      <c r="L65" s="37">
        <v>1412.27</v>
      </c>
      <c r="M65" s="37">
        <v>1412.27</v>
      </c>
      <c r="N65" s="37">
        <v>1412.27</v>
      </c>
      <c r="O65" s="37">
        <v>1412.27</v>
      </c>
      <c r="P65" s="34">
        <f t="shared" si="0"/>
        <v>16947.24</v>
      </c>
    </row>
    <row r="66" spans="1:16" ht="14.25">
      <c r="A66" s="29"/>
      <c r="B66" s="46" t="s">
        <v>278</v>
      </c>
      <c r="C66" s="35" t="s">
        <v>158</v>
      </c>
      <c r="D66" s="37">
        <v>1406.69</v>
      </c>
      <c r="E66" s="37">
        <v>1406.69</v>
      </c>
      <c r="F66" s="37">
        <v>1406.69</v>
      </c>
      <c r="G66" s="37">
        <v>1406.69</v>
      </c>
      <c r="H66" s="37">
        <v>1406.69</v>
      </c>
      <c r="I66" s="37">
        <v>1406.69</v>
      </c>
      <c r="J66" s="37">
        <v>1406.69</v>
      </c>
      <c r="K66" s="37">
        <v>1406.69</v>
      </c>
      <c r="L66" s="37">
        <v>1406.69</v>
      </c>
      <c r="M66" s="37">
        <v>1406.69</v>
      </c>
      <c r="N66" s="37">
        <v>1406.69</v>
      </c>
      <c r="O66" s="37">
        <v>1406.69</v>
      </c>
      <c r="P66" s="34">
        <f t="shared" si="0"/>
        <v>16880.280000000002</v>
      </c>
    </row>
    <row r="67" spans="1:16" ht="14.25">
      <c r="A67" s="29"/>
      <c r="B67" s="46" t="s">
        <v>279</v>
      </c>
      <c r="C67" s="35" t="s">
        <v>154</v>
      </c>
      <c r="D67" s="37">
        <v>1671.84</v>
      </c>
      <c r="E67" s="37">
        <v>1671.84</v>
      </c>
      <c r="F67" s="37">
        <v>1671.84</v>
      </c>
      <c r="G67" s="37">
        <v>1671.84</v>
      </c>
      <c r="H67" s="37">
        <v>1671.84</v>
      </c>
      <c r="I67" s="37">
        <v>1671.84</v>
      </c>
      <c r="J67" s="37">
        <v>1671.84</v>
      </c>
      <c r="K67" s="37">
        <v>1671.84</v>
      </c>
      <c r="L67" s="37">
        <v>1671.84</v>
      </c>
      <c r="M67" s="37">
        <v>1671.84</v>
      </c>
      <c r="N67" s="37">
        <v>1671.84</v>
      </c>
      <c r="O67" s="37">
        <v>1671.84</v>
      </c>
      <c r="P67" s="34">
        <f t="shared" si="0"/>
        <v>20062.079999999998</v>
      </c>
    </row>
    <row r="68" spans="1:16" ht="14.25">
      <c r="A68" s="29"/>
      <c r="B68" s="46" t="s">
        <v>280</v>
      </c>
      <c r="C68" s="35" t="s">
        <v>159</v>
      </c>
      <c r="D68" s="37">
        <v>1674.63</v>
      </c>
      <c r="E68" s="37">
        <v>1674.63</v>
      </c>
      <c r="F68" s="37">
        <v>1674.63</v>
      </c>
      <c r="G68" s="37">
        <v>1674.63</v>
      </c>
      <c r="H68" s="37">
        <v>1674.63</v>
      </c>
      <c r="I68" s="37">
        <v>1674.63</v>
      </c>
      <c r="J68" s="37">
        <v>1674.63</v>
      </c>
      <c r="K68" s="37">
        <v>1674.63</v>
      </c>
      <c r="L68" s="37">
        <v>1674.63</v>
      </c>
      <c r="M68" s="37">
        <v>1674.63</v>
      </c>
      <c r="N68" s="37">
        <v>1674.63</v>
      </c>
      <c r="O68" s="37">
        <v>1674.63</v>
      </c>
      <c r="P68" s="34">
        <f t="shared" si="0"/>
        <v>20095.56000000001</v>
      </c>
    </row>
    <row r="69" spans="1:16" ht="14.25">
      <c r="A69" s="29"/>
      <c r="B69" s="46" t="s">
        <v>281</v>
      </c>
      <c r="C69" s="35" t="s">
        <v>142</v>
      </c>
      <c r="D69" s="37">
        <v>2107.25</v>
      </c>
      <c r="E69" s="37">
        <v>2107.25</v>
      </c>
      <c r="F69" s="37">
        <v>2107.25</v>
      </c>
      <c r="G69" s="37">
        <v>2107.25</v>
      </c>
      <c r="H69" s="37">
        <v>2107.25</v>
      </c>
      <c r="I69" s="37">
        <v>2107.25</v>
      </c>
      <c r="J69" s="37">
        <v>2107.25</v>
      </c>
      <c r="K69" s="37">
        <v>2107.25</v>
      </c>
      <c r="L69" s="37">
        <v>2107.25</v>
      </c>
      <c r="M69" s="37">
        <v>2107.25</v>
      </c>
      <c r="N69" s="37">
        <v>2107.25</v>
      </c>
      <c r="O69" s="37">
        <v>2107.25</v>
      </c>
      <c r="P69" s="34">
        <f t="shared" si="0"/>
        <v>25287</v>
      </c>
    </row>
    <row r="70" spans="1:16" ht="14.25">
      <c r="A70" s="29"/>
      <c r="B70" s="46" t="s">
        <v>282</v>
      </c>
      <c r="C70" s="35" t="s">
        <v>33</v>
      </c>
      <c r="D70" s="37">
        <v>2065.38</v>
      </c>
      <c r="E70" s="37">
        <v>2065.38</v>
      </c>
      <c r="F70" s="37">
        <v>2065.38</v>
      </c>
      <c r="G70" s="37">
        <v>2065.38</v>
      </c>
      <c r="H70" s="37">
        <v>2065.38</v>
      </c>
      <c r="I70" s="37">
        <v>2065.38</v>
      </c>
      <c r="J70" s="37">
        <v>2065.38</v>
      </c>
      <c r="K70" s="37">
        <v>2065.38</v>
      </c>
      <c r="L70" s="37">
        <v>2065.38</v>
      </c>
      <c r="M70" s="37">
        <v>2065.38</v>
      </c>
      <c r="N70" s="37">
        <v>2065.38</v>
      </c>
      <c r="O70" s="37">
        <v>2065.38</v>
      </c>
      <c r="P70" s="34">
        <f t="shared" si="0"/>
        <v>24784.56000000001</v>
      </c>
    </row>
    <row r="71" spans="1:16" ht="14.25">
      <c r="A71" s="29"/>
      <c r="B71" s="46" t="s">
        <v>283</v>
      </c>
      <c r="C71" s="35" t="s">
        <v>130</v>
      </c>
      <c r="D71" s="37">
        <v>1046.65</v>
      </c>
      <c r="E71" s="37">
        <v>1046.65</v>
      </c>
      <c r="F71" s="37">
        <v>1046.65</v>
      </c>
      <c r="G71" s="37">
        <v>1046.65</v>
      </c>
      <c r="H71" s="37">
        <v>1046.65</v>
      </c>
      <c r="I71" s="37">
        <v>1046.65</v>
      </c>
      <c r="J71" s="37">
        <v>1046.65</v>
      </c>
      <c r="K71" s="37">
        <v>1046.65</v>
      </c>
      <c r="L71" s="37">
        <v>1046.65</v>
      </c>
      <c r="M71" s="37">
        <v>1046.65</v>
      </c>
      <c r="N71" s="37">
        <v>1046.65</v>
      </c>
      <c r="O71" s="37">
        <v>1046.65</v>
      </c>
      <c r="P71" s="34">
        <f t="shared" si="0"/>
        <v>12559.799999999997</v>
      </c>
    </row>
    <row r="72" spans="1:16" ht="14.25">
      <c r="A72" s="29"/>
      <c r="B72" s="46" t="s">
        <v>284</v>
      </c>
      <c r="C72" s="35" t="s">
        <v>163</v>
      </c>
      <c r="D72" s="37">
        <v>1677.42</v>
      </c>
      <c r="E72" s="37">
        <v>1677.42</v>
      </c>
      <c r="F72" s="37">
        <v>1677.42</v>
      </c>
      <c r="G72" s="37">
        <v>1677.42</v>
      </c>
      <c r="H72" s="37">
        <v>1677.42</v>
      </c>
      <c r="I72" s="37">
        <v>1677.42</v>
      </c>
      <c r="J72" s="37">
        <v>1677.42</v>
      </c>
      <c r="K72" s="37">
        <v>1677.42</v>
      </c>
      <c r="L72" s="37">
        <v>1677.42</v>
      </c>
      <c r="M72" s="37">
        <v>1677.42</v>
      </c>
      <c r="N72" s="37">
        <v>1677.42</v>
      </c>
      <c r="O72" s="37">
        <v>1677.42</v>
      </c>
      <c r="P72" s="34">
        <f t="shared" si="0"/>
        <v>20129.04</v>
      </c>
    </row>
    <row r="73" spans="1:16" ht="14.25">
      <c r="A73" s="29"/>
      <c r="B73" s="46" t="s">
        <v>285</v>
      </c>
      <c r="C73" s="35" t="s">
        <v>86</v>
      </c>
      <c r="D73" s="37">
        <v>1401.11</v>
      </c>
      <c r="E73" s="37">
        <v>1401.11</v>
      </c>
      <c r="F73" s="37">
        <v>1401.11</v>
      </c>
      <c r="G73" s="37">
        <v>1401.11</v>
      </c>
      <c r="H73" s="37">
        <v>1401.11</v>
      </c>
      <c r="I73" s="37">
        <v>1401.11</v>
      </c>
      <c r="J73" s="37">
        <v>1401.11</v>
      </c>
      <c r="K73" s="37">
        <v>1401.11</v>
      </c>
      <c r="L73" s="37">
        <v>1401.11</v>
      </c>
      <c r="M73" s="37">
        <v>1401.11</v>
      </c>
      <c r="N73" s="37">
        <v>1401.11</v>
      </c>
      <c r="O73" s="37">
        <v>1401.11</v>
      </c>
      <c r="P73" s="34">
        <f t="shared" si="0"/>
        <v>16813.320000000003</v>
      </c>
    </row>
    <row r="74" spans="1:16" ht="14.25">
      <c r="A74" s="29"/>
      <c r="B74" s="46" t="s">
        <v>286</v>
      </c>
      <c r="C74" s="35" t="s">
        <v>79</v>
      </c>
      <c r="D74" s="37">
        <v>1624.39</v>
      </c>
      <c r="E74" s="37">
        <v>1624.39</v>
      </c>
      <c r="F74" s="37">
        <v>1624.39</v>
      </c>
      <c r="G74" s="37">
        <v>1624.39</v>
      </c>
      <c r="H74" s="37">
        <v>1624.39</v>
      </c>
      <c r="I74" s="37">
        <v>1624.39</v>
      </c>
      <c r="J74" s="37">
        <v>1624.39</v>
      </c>
      <c r="K74" s="37">
        <v>1624.39</v>
      </c>
      <c r="L74" s="37">
        <v>1624.39</v>
      </c>
      <c r="M74" s="37">
        <v>1624.39</v>
      </c>
      <c r="N74" s="37">
        <v>1624.39</v>
      </c>
      <c r="O74" s="37">
        <v>1624.39</v>
      </c>
      <c r="P74" s="34">
        <f t="shared" si="0"/>
        <v>19492.679999999997</v>
      </c>
    </row>
    <row r="75" spans="1:16" ht="14.25">
      <c r="A75" s="29"/>
      <c r="B75" s="46" t="s">
        <v>287</v>
      </c>
      <c r="C75" s="35" t="s">
        <v>115</v>
      </c>
      <c r="D75" s="37">
        <v>1671.84</v>
      </c>
      <c r="E75" s="37">
        <v>1671.84</v>
      </c>
      <c r="F75" s="37">
        <v>1671.84</v>
      </c>
      <c r="G75" s="37">
        <v>1671.84</v>
      </c>
      <c r="H75" s="37">
        <v>1671.84</v>
      </c>
      <c r="I75" s="37">
        <v>1671.84</v>
      </c>
      <c r="J75" s="37">
        <v>1671.84</v>
      </c>
      <c r="K75" s="37">
        <v>1671.84</v>
      </c>
      <c r="L75" s="37">
        <v>1671.84</v>
      </c>
      <c r="M75" s="37">
        <v>1671.84</v>
      </c>
      <c r="N75" s="37">
        <v>1671.84</v>
      </c>
      <c r="O75" s="37">
        <v>1671.84</v>
      </c>
      <c r="P75" s="34">
        <f t="shared" si="0"/>
        <v>20062.079999999998</v>
      </c>
    </row>
    <row r="76" spans="1:16" ht="14.25">
      <c r="A76" s="29"/>
      <c r="B76" s="46" t="s">
        <v>288</v>
      </c>
      <c r="C76" s="35" t="s">
        <v>178</v>
      </c>
      <c r="D76" s="37">
        <v>2057.01</v>
      </c>
      <c r="E76" s="37">
        <v>2057.01</v>
      </c>
      <c r="F76" s="37">
        <v>2057.01</v>
      </c>
      <c r="G76" s="37">
        <v>2057.01</v>
      </c>
      <c r="H76" s="37">
        <v>2057.01</v>
      </c>
      <c r="I76" s="37">
        <v>2057.01</v>
      </c>
      <c r="J76" s="37">
        <v>2057.01</v>
      </c>
      <c r="K76" s="37">
        <v>2057.01</v>
      </c>
      <c r="L76" s="37">
        <v>2057.01</v>
      </c>
      <c r="M76" s="37">
        <v>2057.01</v>
      </c>
      <c r="N76" s="37">
        <v>2057.01</v>
      </c>
      <c r="O76" s="37">
        <v>2057.01</v>
      </c>
      <c r="P76" s="34">
        <f t="shared" si="0"/>
        <v>24684.12000000001</v>
      </c>
    </row>
    <row r="77" spans="1:16" ht="14.25">
      <c r="A77" s="29"/>
      <c r="B77" s="46" t="s">
        <v>289</v>
      </c>
      <c r="C77" s="35" t="s">
        <v>132</v>
      </c>
      <c r="D77" s="37">
        <v>1663.47</v>
      </c>
      <c r="E77" s="37">
        <v>1663.47</v>
      </c>
      <c r="F77" s="37">
        <v>1663.47</v>
      </c>
      <c r="G77" s="37">
        <v>1663.47</v>
      </c>
      <c r="H77" s="37">
        <v>1663.47</v>
      </c>
      <c r="I77" s="37">
        <v>1663.47</v>
      </c>
      <c r="J77" s="37">
        <v>1663.47</v>
      </c>
      <c r="K77" s="37">
        <v>1663.47</v>
      </c>
      <c r="L77" s="37">
        <v>1663.47</v>
      </c>
      <c r="M77" s="37">
        <v>1663.47</v>
      </c>
      <c r="N77" s="37">
        <v>1663.47</v>
      </c>
      <c r="O77" s="37">
        <v>1663.47</v>
      </c>
      <c r="P77" s="34">
        <f aca="true" t="shared" si="1" ref="P77:P137">SUM(D77:O77)</f>
        <v>19961.64</v>
      </c>
    </row>
    <row r="78" spans="1:16" ht="14.25">
      <c r="A78" s="29"/>
      <c r="B78" s="46" t="s">
        <v>290</v>
      </c>
      <c r="C78" s="35" t="s">
        <v>114</v>
      </c>
      <c r="D78" s="37">
        <v>1409.48</v>
      </c>
      <c r="E78" s="37">
        <v>1409.48</v>
      </c>
      <c r="F78" s="37">
        <v>1409.48</v>
      </c>
      <c r="G78" s="37">
        <v>1409.48</v>
      </c>
      <c r="H78" s="37">
        <v>1409.48</v>
      </c>
      <c r="I78" s="37">
        <v>1409.48</v>
      </c>
      <c r="J78" s="37">
        <v>1409.48</v>
      </c>
      <c r="K78" s="37">
        <v>1409.48</v>
      </c>
      <c r="L78" s="37">
        <v>1409.48</v>
      </c>
      <c r="M78" s="37">
        <v>1409.48</v>
      </c>
      <c r="N78" s="37">
        <v>1409.48</v>
      </c>
      <c r="O78" s="37">
        <v>1409.48</v>
      </c>
      <c r="P78" s="34">
        <f t="shared" si="1"/>
        <v>16913.76</v>
      </c>
    </row>
    <row r="79" spans="1:16" ht="14.25">
      <c r="A79" s="29"/>
      <c r="B79" s="46" t="s">
        <v>291</v>
      </c>
      <c r="C79" s="35" t="s">
        <v>89</v>
      </c>
      <c r="D79" s="37">
        <v>1406.69</v>
      </c>
      <c r="E79" s="37">
        <v>1406.69</v>
      </c>
      <c r="F79" s="37">
        <v>1406.69</v>
      </c>
      <c r="G79" s="37">
        <v>1406.69</v>
      </c>
      <c r="H79" s="37">
        <v>1406.69</v>
      </c>
      <c r="I79" s="37">
        <v>1406.69</v>
      </c>
      <c r="J79" s="37">
        <v>1406.69</v>
      </c>
      <c r="K79" s="37">
        <v>1406.69</v>
      </c>
      <c r="L79" s="37">
        <v>1406.69</v>
      </c>
      <c r="M79" s="37">
        <v>1406.69</v>
      </c>
      <c r="N79" s="37">
        <v>1406.69</v>
      </c>
      <c r="O79" s="37">
        <v>1406.69</v>
      </c>
      <c r="P79" s="34">
        <f t="shared" si="1"/>
        <v>16880.280000000002</v>
      </c>
    </row>
    <row r="80" spans="1:16" ht="14.25">
      <c r="A80" s="29"/>
      <c r="B80" s="46" t="s">
        <v>292</v>
      </c>
      <c r="C80" s="35" t="s">
        <v>97</v>
      </c>
      <c r="D80" s="37">
        <v>1666.26</v>
      </c>
      <c r="E80" s="37">
        <v>1666.26</v>
      </c>
      <c r="F80" s="37">
        <v>1666.26</v>
      </c>
      <c r="G80" s="37">
        <v>1666.26</v>
      </c>
      <c r="H80" s="37">
        <v>1666.26</v>
      </c>
      <c r="I80" s="37">
        <v>1666.26</v>
      </c>
      <c r="J80" s="37">
        <v>1666.26</v>
      </c>
      <c r="K80" s="37">
        <v>1666.26</v>
      </c>
      <c r="L80" s="37">
        <v>1666.26</v>
      </c>
      <c r="M80" s="37">
        <v>1666.26</v>
      </c>
      <c r="N80" s="37">
        <v>1666.26</v>
      </c>
      <c r="O80" s="37">
        <v>1666.26</v>
      </c>
      <c r="P80" s="34">
        <f t="shared" si="1"/>
        <v>19995.119999999995</v>
      </c>
    </row>
    <row r="81" spans="1:16" ht="14.25">
      <c r="A81" s="29"/>
      <c r="B81" s="46" t="s">
        <v>293</v>
      </c>
      <c r="C81" s="35" t="s">
        <v>72</v>
      </c>
      <c r="D81" s="37">
        <v>1043.85</v>
      </c>
      <c r="E81" s="37">
        <v>1043.85</v>
      </c>
      <c r="F81" s="37">
        <v>1043.85</v>
      </c>
      <c r="G81" s="37">
        <v>1043.85</v>
      </c>
      <c r="H81" s="37">
        <v>1043.85</v>
      </c>
      <c r="I81" s="37">
        <v>1043.85</v>
      </c>
      <c r="J81" s="37">
        <v>1043.85</v>
      </c>
      <c r="K81" s="37">
        <v>1043.85</v>
      </c>
      <c r="L81" s="37">
        <v>1043.85</v>
      </c>
      <c r="M81" s="37">
        <v>1043.85</v>
      </c>
      <c r="N81" s="37">
        <v>1043.85</v>
      </c>
      <c r="O81" s="37">
        <v>1043.85</v>
      </c>
      <c r="P81" s="34">
        <f t="shared" si="1"/>
        <v>12526.200000000003</v>
      </c>
    </row>
    <row r="82" spans="1:16" ht="14.25">
      <c r="A82" s="29"/>
      <c r="B82" s="46" t="s">
        <v>294</v>
      </c>
      <c r="C82" s="35" t="s">
        <v>35</v>
      </c>
      <c r="D82" s="37">
        <v>1666.26</v>
      </c>
      <c r="E82" s="37">
        <v>1666.26</v>
      </c>
      <c r="F82" s="37">
        <v>1666.26</v>
      </c>
      <c r="G82" s="37">
        <v>1666.26</v>
      </c>
      <c r="H82" s="37">
        <v>1666.26</v>
      </c>
      <c r="I82" s="37">
        <v>1666.26</v>
      </c>
      <c r="J82" s="37">
        <v>1666.26</v>
      </c>
      <c r="K82" s="37">
        <v>1666.26</v>
      </c>
      <c r="L82" s="37">
        <v>1666.26</v>
      </c>
      <c r="M82" s="37">
        <v>1666.26</v>
      </c>
      <c r="N82" s="37">
        <v>1666.26</v>
      </c>
      <c r="O82" s="37">
        <v>1666.26</v>
      </c>
      <c r="P82" s="34">
        <f t="shared" si="1"/>
        <v>19995.119999999995</v>
      </c>
    </row>
    <row r="83" spans="1:16" ht="14.25">
      <c r="A83" s="29"/>
      <c r="B83" s="46" t="s">
        <v>295</v>
      </c>
      <c r="C83" s="35" t="s">
        <v>38</v>
      </c>
      <c r="D83" s="37">
        <v>1415.07</v>
      </c>
      <c r="E83" s="37">
        <v>1415.07</v>
      </c>
      <c r="F83" s="37">
        <v>1415.07</v>
      </c>
      <c r="G83" s="37">
        <v>1415.07</v>
      </c>
      <c r="H83" s="37">
        <v>1415.07</v>
      </c>
      <c r="I83" s="37">
        <v>1415.07</v>
      </c>
      <c r="J83" s="37">
        <v>1415.07</v>
      </c>
      <c r="K83" s="37">
        <v>1415.07</v>
      </c>
      <c r="L83" s="37">
        <v>1415.07</v>
      </c>
      <c r="M83" s="37">
        <v>1415.07</v>
      </c>
      <c r="N83" s="37">
        <v>1415.07</v>
      </c>
      <c r="O83" s="37">
        <v>1415.07</v>
      </c>
      <c r="P83" s="34">
        <f t="shared" si="1"/>
        <v>16980.84</v>
      </c>
    </row>
    <row r="84" spans="1:16" ht="14.25">
      <c r="A84" s="29"/>
      <c r="B84" s="46" t="s">
        <v>296</v>
      </c>
      <c r="C84" s="35" t="s">
        <v>166</v>
      </c>
      <c r="D84" s="37">
        <v>1420.65</v>
      </c>
      <c r="E84" s="37">
        <v>1420.65</v>
      </c>
      <c r="F84" s="37">
        <v>1420.65</v>
      </c>
      <c r="G84" s="37">
        <v>1420.65</v>
      </c>
      <c r="H84" s="37">
        <v>1420.65</v>
      </c>
      <c r="I84" s="37">
        <v>1420.65</v>
      </c>
      <c r="J84" s="37">
        <v>1420.65</v>
      </c>
      <c r="K84" s="37">
        <v>1420.65</v>
      </c>
      <c r="L84" s="37">
        <v>1420.65</v>
      </c>
      <c r="M84" s="37">
        <v>1420.65</v>
      </c>
      <c r="N84" s="37">
        <v>1420.65</v>
      </c>
      <c r="O84" s="37">
        <v>1420.65</v>
      </c>
      <c r="P84" s="34">
        <f t="shared" si="1"/>
        <v>17047.8</v>
      </c>
    </row>
    <row r="85" spans="1:16" ht="14.25">
      <c r="A85" s="29"/>
      <c r="B85" s="46" t="s">
        <v>297</v>
      </c>
      <c r="C85" s="35" t="s">
        <v>36</v>
      </c>
      <c r="D85" s="37">
        <v>2115.62</v>
      </c>
      <c r="E85" s="37">
        <v>2115.62</v>
      </c>
      <c r="F85" s="37">
        <v>2115.62</v>
      </c>
      <c r="G85" s="37">
        <v>2115.62</v>
      </c>
      <c r="H85" s="37">
        <v>2115.62</v>
      </c>
      <c r="I85" s="37">
        <v>2115.62</v>
      </c>
      <c r="J85" s="37">
        <v>2115.62</v>
      </c>
      <c r="K85" s="37">
        <v>2115.62</v>
      </c>
      <c r="L85" s="37">
        <v>2115.62</v>
      </c>
      <c r="M85" s="37">
        <v>2115.62</v>
      </c>
      <c r="N85" s="37">
        <v>2115.62</v>
      </c>
      <c r="O85" s="37">
        <v>2115.62</v>
      </c>
      <c r="P85" s="34">
        <f t="shared" si="1"/>
        <v>25387.43999999999</v>
      </c>
    </row>
    <row r="86" spans="1:16" ht="14.25">
      <c r="A86" s="29"/>
      <c r="B86" s="46" t="s">
        <v>298</v>
      </c>
      <c r="C86" s="35" t="s">
        <v>37</v>
      </c>
      <c r="D86" s="37">
        <v>1043.85</v>
      </c>
      <c r="E86" s="37">
        <v>1043.85</v>
      </c>
      <c r="F86" s="37">
        <v>1043.85</v>
      </c>
      <c r="G86" s="37">
        <v>1043.85</v>
      </c>
      <c r="H86" s="37">
        <v>1043.85</v>
      </c>
      <c r="I86" s="37">
        <v>1043.85</v>
      </c>
      <c r="J86" s="37">
        <v>1043.85</v>
      </c>
      <c r="K86" s="37">
        <v>1043.85</v>
      </c>
      <c r="L86" s="37">
        <v>1043.85</v>
      </c>
      <c r="M86" s="37">
        <v>1043.85</v>
      </c>
      <c r="N86" s="37">
        <v>1043.85</v>
      </c>
      <c r="O86" s="37">
        <v>1043.85</v>
      </c>
      <c r="P86" s="34">
        <f t="shared" si="1"/>
        <v>12526.200000000003</v>
      </c>
    </row>
    <row r="87" spans="1:16" ht="14.25">
      <c r="A87" s="29"/>
      <c r="B87" s="46" t="s">
        <v>299</v>
      </c>
      <c r="C87" s="35" t="s">
        <v>53</v>
      </c>
      <c r="D87" s="37">
        <v>2076.55</v>
      </c>
      <c r="E87" s="37">
        <v>2076.55</v>
      </c>
      <c r="F87" s="37">
        <v>2076.55</v>
      </c>
      <c r="G87" s="37">
        <v>2076.55</v>
      </c>
      <c r="H87" s="37">
        <v>2076.55</v>
      </c>
      <c r="I87" s="37">
        <v>2076.55</v>
      </c>
      <c r="J87" s="37">
        <v>2076.55</v>
      </c>
      <c r="K87" s="37">
        <v>2076.55</v>
      </c>
      <c r="L87" s="37">
        <v>2076.55</v>
      </c>
      <c r="M87" s="37">
        <v>2076.55</v>
      </c>
      <c r="N87" s="37">
        <v>2076.55</v>
      </c>
      <c r="O87" s="37">
        <v>2076.55</v>
      </c>
      <c r="P87" s="34">
        <f t="shared" si="1"/>
        <v>24918.599999999995</v>
      </c>
    </row>
    <row r="88" spans="1:16" ht="14.25">
      <c r="A88" s="29"/>
      <c r="B88" s="46" t="s">
        <v>300</v>
      </c>
      <c r="C88" s="35" t="s">
        <v>87</v>
      </c>
      <c r="D88" s="37">
        <v>1627.19</v>
      </c>
      <c r="E88" s="37">
        <v>1627.19</v>
      </c>
      <c r="F88" s="37">
        <v>1627.19</v>
      </c>
      <c r="G88" s="37">
        <v>1627.19</v>
      </c>
      <c r="H88" s="37">
        <v>1627.19</v>
      </c>
      <c r="I88" s="37">
        <v>1627.19</v>
      </c>
      <c r="J88" s="37">
        <v>1627.19</v>
      </c>
      <c r="K88" s="37">
        <v>1627.19</v>
      </c>
      <c r="L88" s="37">
        <v>1627.19</v>
      </c>
      <c r="M88" s="37">
        <v>1627.19</v>
      </c>
      <c r="N88" s="37">
        <v>1627.19</v>
      </c>
      <c r="O88" s="37">
        <v>1627.19</v>
      </c>
      <c r="P88" s="34">
        <f t="shared" si="1"/>
        <v>19526.280000000002</v>
      </c>
    </row>
    <row r="89" spans="1:16" ht="14.25">
      <c r="A89" s="29"/>
      <c r="B89" s="46" t="s">
        <v>301</v>
      </c>
      <c r="C89" s="35" t="s">
        <v>91</v>
      </c>
      <c r="D89" s="37">
        <v>1406.69</v>
      </c>
      <c r="E89" s="37">
        <v>1406.69</v>
      </c>
      <c r="F89" s="37">
        <v>1406.69</v>
      </c>
      <c r="G89" s="37">
        <v>1406.69</v>
      </c>
      <c r="H89" s="37">
        <v>1406.69</v>
      </c>
      <c r="I89" s="37">
        <v>1406.69</v>
      </c>
      <c r="J89" s="37">
        <v>1406.69</v>
      </c>
      <c r="K89" s="37">
        <v>1406.69</v>
      </c>
      <c r="L89" s="37">
        <v>1406.69</v>
      </c>
      <c r="M89" s="37">
        <v>1406.69</v>
      </c>
      <c r="N89" s="37">
        <v>1406.69</v>
      </c>
      <c r="O89" s="37">
        <v>1406.69</v>
      </c>
      <c r="P89" s="34">
        <f t="shared" si="1"/>
        <v>16880.280000000002</v>
      </c>
    </row>
    <row r="90" spans="1:16" ht="14.25">
      <c r="A90" s="29"/>
      <c r="B90" s="46" t="s">
        <v>302</v>
      </c>
      <c r="C90" s="35" t="s">
        <v>129</v>
      </c>
      <c r="D90" s="37">
        <v>2057.01</v>
      </c>
      <c r="E90" s="37">
        <v>2057.01</v>
      </c>
      <c r="F90" s="37">
        <v>2057.01</v>
      </c>
      <c r="G90" s="37">
        <v>2057.01</v>
      </c>
      <c r="H90" s="37">
        <v>2057.01</v>
      </c>
      <c r="I90" s="37">
        <v>2057.01</v>
      </c>
      <c r="J90" s="37">
        <v>2057.01</v>
      </c>
      <c r="K90" s="37">
        <v>2057.01</v>
      </c>
      <c r="L90" s="37">
        <v>2057.01</v>
      </c>
      <c r="M90" s="37">
        <v>2057.01</v>
      </c>
      <c r="N90" s="37">
        <v>2057.01</v>
      </c>
      <c r="O90" s="37">
        <v>2057.01</v>
      </c>
      <c r="P90" s="34">
        <f t="shared" si="1"/>
        <v>24684.12000000001</v>
      </c>
    </row>
    <row r="91" spans="1:16" ht="14.25">
      <c r="A91" s="29"/>
      <c r="B91" s="46" t="s">
        <v>303</v>
      </c>
      <c r="C91" s="35" t="s">
        <v>90</v>
      </c>
      <c r="D91" s="37">
        <v>1035.48</v>
      </c>
      <c r="E91" s="37">
        <v>1035.48</v>
      </c>
      <c r="F91" s="37">
        <v>1035.48</v>
      </c>
      <c r="G91" s="37">
        <v>1035.48</v>
      </c>
      <c r="H91" s="37">
        <v>1035.48</v>
      </c>
      <c r="I91" s="37">
        <v>1035.48</v>
      </c>
      <c r="J91" s="37">
        <v>1035.48</v>
      </c>
      <c r="K91" s="37">
        <v>1035.48</v>
      </c>
      <c r="L91" s="37">
        <v>1035.48</v>
      </c>
      <c r="M91" s="37">
        <v>1035.48</v>
      </c>
      <c r="N91" s="37">
        <v>1035.48</v>
      </c>
      <c r="O91" s="37">
        <v>1035.48</v>
      </c>
      <c r="P91" s="34">
        <f t="shared" si="1"/>
        <v>12425.759999999997</v>
      </c>
    </row>
    <row r="92" spans="1:16" ht="14.25">
      <c r="A92" s="29"/>
      <c r="B92" s="46" t="s">
        <v>304</v>
      </c>
      <c r="C92" s="35" t="s">
        <v>93</v>
      </c>
      <c r="D92" s="37">
        <v>2104.46</v>
      </c>
      <c r="E92" s="37">
        <v>2104.46</v>
      </c>
      <c r="F92" s="37">
        <v>2104.46</v>
      </c>
      <c r="G92" s="37">
        <v>2104.46</v>
      </c>
      <c r="H92" s="37">
        <v>2104.46</v>
      </c>
      <c r="I92" s="37">
        <v>2104.46</v>
      </c>
      <c r="J92" s="37">
        <v>2104.46</v>
      </c>
      <c r="K92" s="37">
        <v>2104.46</v>
      </c>
      <c r="L92" s="37">
        <v>2104.46</v>
      </c>
      <c r="M92" s="37">
        <v>2104.46</v>
      </c>
      <c r="N92" s="37">
        <v>2104.46</v>
      </c>
      <c r="O92" s="37">
        <v>2104.46</v>
      </c>
      <c r="P92" s="34">
        <f t="shared" si="1"/>
        <v>25253.519999999993</v>
      </c>
    </row>
    <row r="93" spans="1:16" ht="14.25">
      <c r="A93" s="29"/>
      <c r="B93" s="46" t="s">
        <v>305</v>
      </c>
      <c r="C93" s="35" t="s">
        <v>103</v>
      </c>
      <c r="D93" s="37">
        <v>2059.8</v>
      </c>
      <c r="E93" s="37">
        <v>2059.8</v>
      </c>
      <c r="F93" s="37">
        <v>2059.8</v>
      </c>
      <c r="G93" s="37">
        <v>2059.8</v>
      </c>
      <c r="H93" s="37">
        <v>2059.8</v>
      </c>
      <c r="I93" s="37">
        <v>2059.8</v>
      </c>
      <c r="J93" s="37">
        <v>2059.8</v>
      </c>
      <c r="K93" s="37">
        <v>2059.8</v>
      </c>
      <c r="L93" s="37">
        <v>2059.8</v>
      </c>
      <c r="M93" s="37">
        <v>2059.8</v>
      </c>
      <c r="N93" s="37">
        <v>2059.8</v>
      </c>
      <c r="O93" s="37">
        <v>2059.8</v>
      </c>
      <c r="P93" s="34">
        <f t="shared" si="1"/>
        <v>24717.599999999995</v>
      </c>
    </row>
    <row r="94" spans="1:16" ht="14.25">
      <c r="A94" s="29"/>
      <c r="B94" s="46" t="s">
        <v>306</v>
      </c>
      <c r="C94" s="35" t="s">
        <v>180</v>
      </c>
      <c r="D94" s="37">
        <v>1417.86</v>
      </c>
      <c r="E94" s="37">
        <v>1417.86</v>
      </c>
      <c r="F94" s="37">
        <v>1417.86</v>
      </c>
      <c r="G94" s="37">
        <v>1417.86</v>
      </c>
      <c r="H94" s="37">
        <v>1417.86</v>
      </c>
      <c r="I94" s="37">
        <v>1417.86</v>
      </c>
      <c r="J94" s="37">
        <v>1417.86</v>
      </c>
      <c r="K94" s="37">
        <v>1417.86</v>
      </c>
      <c r="L94" s="37">
        <v>1417.86</v>
      </c>
      <c r="M94" s="37">
        <v>1417.86</v>
      </c>
      <c r="N94" s="37">
        <v>1417.86</v>
      </c>
      <c r="O94" s="37">
        <v>1417.86</v>
      </c>
      <c r="P94" s="34">
        <f t="shared" si="1"/>
        <v>17014.320000000003</v>
      </c>
    </row>
    <row r="95" spans="1:16" ht="14.25">
      <c r="A95" s="29"/>
      <c r="B95" s="46" t="s">
        <v>307</v>
      </c>
      <c r="C95" s="35" t="s">
        <v>78</v>
      </c>
      <c r="D95" s="37">
        <v>1041.06</v>
      </c>
      <c r="E95" s="37">
        <v>1041.06</v>
      </c>
      <c r="F95" s="37">
        <v>1041.06</v>
      </c>
      <c r="G95" s="37">
        <v>1041.06</v>
      </c>
      <c r="H95" s="37">
        <v>1041.06</v>
      </c>
      <c r="I95" s="37">
        <v>1041.06</v>
      </c>
      <c r="J95" s="37">
        <v>1041.06</v>
      </c>
      <c r="K95" s="37">
        <v>1041.06</v>
      </c>
      <c r="L95" s="37">
        <v>1041.06</v>
      </c>
      <c r="M95" s="37">
        <v>1041.06</v>
      </c>
      <c r="N95" s="37">
        <v>1041.06</v>
      </c>
      <c r="O95" s="37">
        <v>1041.06</v>
      </c>
      <c r="P95" s="34">
        <f t="shared" si="1"/>
        <v>12492.719999999996</v>
      </c>
    </row>
    <row r="96" spans="1:16" ht="14.25">
      <c r="A96" s="29"/>
      <c r="B96" s="46" t="s">
        <v>308</v>
      </c>
      <c r="C96" s="35" t="s">
        <v>144</v>
      </c>
      <c r="D96" s="37">
        <v>1412.27</v>
      </c>
      <c r="E96" s="37">
        <v>1412.27</v>
      </c>
      <c r="F96" s="37">
        <v>1412.27</v>
      </c>
      <c r="G96" s="37">
        <v>1412.27</v>
      </c>
      <c r="H96" s="37">
        <v>1412.27</v>
      </c>
      <c r="I96" s="37">
        <v>1412.27</v>
      </c>
      <c r="J96" s="37">
        <v>1412.27</v>
      </c>
      <c r="K96" s="37">
        <v>1412.27</v>
      </c>
      <c r="L96" s="37">
        <v>1412.27</v>
      </c>
      <c r="M96" s="37">
        <v>1412.27</v>
      </c>
      <c r="N96" s="37">
        <v>1412.27</v>
      </c>
      <c r="O96" s="37">
        <v>1412.27</v>
      </c>
      <c r="P96" s="34">
        <f t="shared" si="1"/>
        <v>16947.24</v>
      </c>
    </row>
    <row r="97" spans="1:16" ht="14.25">
      <c r="A97" s="29"/>
      <c r="B97" s="46" t="s">
        <v>309</v>
      </c>
      <c r="C97" s="35" t="s">
        <v>59</v>
      </c>
      <c r="D97" s="37">
        <v>1049.44</v>
      </c>
      <c r="E97" s="37">
        <v>1049.44</v>
      </c>
      <c r="F97" s="37">
        <v>1049.44</v>
      </c>
      <c r="G97" s="37">
        <v>1049.44</v>
      </c>
      <c r="H97" s="37">
        <v>1049.44</v>
      </c>
      <c r="I97" s="37">
        <v>1049.44</v>
      </c>
      <c r="J97" s="37">
        <v>1049.44</v>
      </c>
      <c r="K97" s="37">
        <v>1049.44</v>
      </c>
      <c r="L97" s="37">
        <v>1049.44</v>
      </c>
      <c r="M97" s="37">
        <v>1049.44</v>
      </c>
      <c r="N97" s="37">
        <v>1049.44</v>
      </c>
      <c r="O97" s="37">
        <v>1049.44</v>
      </c>
      <c r="P97" s="34">
        <f t="shared" si="1"/>
        <v>12593.280000000004</v>
      </c>
    </row>
    <row r="98" spans="1:16" ht="14.25">
      <c r="A98" s="29"/>
      <c r="B98" s="46" t="s">
        <v>310</v>
      </c>
      <c r="C98" s="35" t="s">
        <v>34</v>
      </c>
      <c r="D98" s="37">
        <v>1041.06</v>
      </c>
      <c r="E98" s="37">
        <v>1041.06</v>
      </c>
      <c r="F98" s="37">
        <v>1041.06</v>
      </c>
      <c r="G98" s="37">
        <v>1041.06</v>
      </c>
      <c r="H98" s="37">
        <v>1041.06</v>
      </c>
      <c r="I98" s="37">
        <v>1041.06</v>
      </c>
      <c r="J98" s="37">
        <v>1041.06</v>
      </c>
      <c r="K98" s="37">
        <v>1041.06</v>
      </c>
      <c r="L98" s="37">
        <v>1041.06</v>
      </c>
      <c r="M98" s="37">
        <v>1041.06</v>
      </c>
      <c r="N98" s="37">
        <v>1041.06</v>
      </c>
      <c r="O98" s="37">
        <v>1041.06</v>
      </c>
      <c r="P98" s="34">
        <f t="shared" si="1"/>
        <v>12492.719999999996</v>
      </c>
    </row>
    <row r="99" spans="1:16" ht="14.25">
      <c r="A99" s="29"/>
      <c r="B99" s="46" t="s">
        <v>311</v>
      </c>
      <c r="C99" s="35" t="s">
        <v>185</v>
      </c>
      <c r="D99" s="37">
        <v>1671.84</v>
      </c>
      <c r="E99" s="37">
        <v>1671.84</v>
      </c>
      <c r="F99" s="37">
        <v>1671.84</v>
      </c>
      <c r="G99" s="37">
        <v>1671.84</v>
      </c>
      <c r="H99" s="37">
        <v>1671.84</v>
      </c>
      <c r="I99" s="37">
        <v>1671.84</v>
      </c>
      <c r="J99" s="37">
        <v>1671.84</v>
      </c>
      <c r="K99" s="37">
        <v>1671.84</v>
      </c>
      <c r="L99" s="37">
        <v>1671.84</v>
      </c>
      <c r="M99" s="37">
        <v>1671.84</v>
      </c>
      <c r="N99" s="37">
        <v>1671.84</v>
      </c>
      <c r="O99" s="37">
        <v>1671.84</v>
      </c>
      <c r="P99" s="34">
        <f t="shared" si="1"/>
        <v>20062.079999999998</v>
      </c>
    </row>
    <row r="100" spans="1:16" ht="14.25">
      <c r="A100" s="29"/>
      <c r="B100" s="46" t="s">
        <v>312</v>
      </c>
      <c r="C100" s="35" t="s">
        <v>187</v>
      </c>
      <c r="D100" s="37">
        <v>1043.85</v>
      </c>
      <c r="E100" s="37">
        <v>1043.85</v>
      </c>
      <c r="F100" s="37">
        <v>1043.85</v>
      </c>
      <c r="G100" s="37">
        <v>1043.85</v>
      </c>
      <c r="H100" s="37">
        <v>1043.85</v>
      </c>
      <c r="I100" s="37">
        <v>1043.85</v>
      </c>
      <c r="J100" s="37">
        <v>1043.85</v>
      </c>
      <c r="K100" s="37">
        <v>1043.85</v>
      </c>
      <c r="L100" s="37">
        <v>1043.85</v>
      </c>
      <c r="M100" s="37">
        <v>1043.85</v>
      </c>
      <c r="N100" s="37">
        <v>1043.85</v>
      </c>
      <c r="O100" s="37">
        <v>1043.85</v>
      </c>
      <c r="P100" s="34">
        <f t="shared" si="1"/>
        <v>12526.200000000003</v>
      </c>
    </row>
    <row r="101" spans="1:16" ht="14.25">
      <c r="A101" s="29"/>
      <c r="B101" s="46" t="s">
        <v>313</v>
      </c>
      <c r="C101" s="35" t="s">
        <v>69</v>
      </c>
      <c r="D101" s="37">
        <v>1412.27</v>
      </c>
      <c r="E101" s="37">
        <v>1412.27</v>
      </c>
      <c r="F101" s="37">
        <v>1412.27</v>
      </c>
      <c r="G101" s="37">
        <v>1412.27</v>
      </c>
      <c r="H101" s="37">
        <v>1412.27</v>
      </c>
      <c r="I101" s="37">
        <v>1412.27</v>
      </c>
      <c r="J101" s="37">
        <v>1412.27</v>
      </c>
      <c r="K101" s="37">
        <v>1412.27</v>
      </c>
      <c r="L101" s="37">
        <v>1412.27</v>
      </c>
      <c r="M101" s="37">
        <v>1412.27</v>
      </c>
      <c r="N101" s="37">
        <v>1412.27</v>
      </c>
      <c r="O101" s="37">
        <v>1412.27</v>
      </c>
      <c r="P101" s="34">
        <f t="shared" si="1"/>
        <v>16947.24</v>
      </c>
    </row>
    <row r="102" spans="1:16" ht="14.25">
      <c r="A102" s="29"/>
      <c r="B102" s="46" t="s">
        <v>314</v>
      </c>
      <c r="C102" s="35" t="s">
        <v>56</v>
      </c>
      <c r="D102" s="37">
        <v>1663.47</v>
      </c>
      <c r="E102" s="37">
        <v>1663.47</v>
      </c>
      <c r="F102" s="37">
        <v>1663.47</v>
      </c>
      <c r="G102" s="37">
        <v>1663.47</v>
      </c>
      <c r="H102" s="37">
        <v>1663.47</v>
      </c>
      <c r="I102" s="37">
        <v>1663.47</v>
      </c>
      <c r="J102" s="37">
        <v>1663.47</v>
      </c>
      <c r="K102" s="37">
        <v>1663.47</v>
      </c>
      <c r="L102" s="37">
        <v>1663.47</v>
      </c>
      <c r="M102" s="37">
        <v>1663.47</v>
      </c>
      <c r="N102" s="37">
        <v>1663.47</v>
      </c>
      <c r="O102" s="37">
        <v>1663.47</v>
      </c>
      <c r="P102" s="34">
        <f t="shared" si="1"/>
        <v>19961.64</v>
      </c>
    </row>
    <row r="103" spans="1:16" ht="14.25">
      <c r="A103" s="29"/>
      <c r="B103" s="46" t="s">
        <v>315</v>
      </c>
      <c r="C103" s="35" t="s">
        <v>183</v>
      </c>
      <c r="D103" s="37">
        <v>1043.85</v>
      </c>
      <c r="E103" s="37">
        <v>1043.85</v>
      </c>
      <c r="F103" s="37">
        <v>1043.85</v>
      </c>
      <c r="G103" s="37">
        <v>1043.85</v>
      </c>
      <c r="H103" s="37">
        <v>1043.85</v>
      </c>
      <c r="I103" s="37">
        <v>1043.85</v>
      </c>
      <c r="J103" s="37">
        <v>1043.85</v>
      </c>
      <c r="K103" s="37">
        <v>1043.85</v>
      </c>
      <c r="L103" s="37">
        <v>1043.85</v>
      </c>
      <c r="M103" s="37">
        <v>1043.85</v>
      </c>
      <c r="N103" s="37">
        <v>1043.85</v>
      </c>
      <c r="O103" s="37">
        <v>1043.85</v>
      </c>
      <c r="P103" s="34">
        <f t="shared" si="1"/>
        <v>12526.200000000003</v>
      </c>
    </row>
    <row r="104" spans="1:16" ht="14.25">
      <c r="A104" s="29"/>
      <c r="B104" s="46" t="s">
        <v>316</v>
      </c>
      <c r="C104" s="35" t="s">
        <v>140</v>
      </c>
      <c r="D104" s="37">
        <v>1403.9</v>
      </c>
      <c r="E104" s="37">
        <v>1403.9</v>
      </c>
      <c r="F104" s="37">
        <v>1403.9</v>
      </c>
      <c r="G104" s="37">
        <v>1403.9</v>
      </c>
      <c r="H104" s="37">
        <v>1403.9</v>
      </c>
      <c r="I104" s="37">
        <v>1403.9</v>
      </c>
      <c r="J104" s="37">
        <v>1403.9</v>
      </c>
      <c r="K104" s="37">
        <v>1403.9</v>
      </c>
      <c r="L104" s="38">
        <v>608.36</v>
      </c>
      <c r="M104" s="36"/>
      <c r="N104" s="36"/>
      <c r="O104" s="36"/>
      <c r="P104" s="34">
        <f t="shared" si="1"/>
        <v>11839.56</v>
      </c>
    </row>
    <row r="105" spans="1:16" ht="14.25">
      <c r="A105" s="29"/>
      <c r="B105" s="46" t="s">
        <v>317</v>
      </c>
      <c r="C105" s="35" t="s">
        <v>112</v>
      </c>
      <c r="D105" s="37">
        <v>1412.27</v>
      </c>
      <c r="E105" s="37">
        <v>1412.27</v>
      </c>
      <c r="F105" s="37">
        <v>1412.27</v>
      </c>
      <c r="G105" s="37">
        <v>1412.27</v>
      </c>
      <c r="H105" s="37">
        <v>1412.27</v>
      </c>
      <c r="I105" s="37">
        <v>1412.27</v>
      </c>
      <c r="J105" s="37">
        <v>1412.27</v>
      </c>
      <c r="K105" s="37">
        <v>1412.27</v>
      </c>
      <c r="L105" s="37">
        <v>1412.27</v>
      </c>
      <c r="M105" s="37">
        <v>1412.27</v>
      </c>
      <c r="N105" s="37">
        <v>1412.27</v>
      </c>
      <c r="O105" s="37">
        <v>1412.27</v>
      </c>
      <c r="P105" s="34">
        <f t="shared" si="1"/>
        <v>16947.24</v>
      </c>
    </row>
    <row r="106" spans="1:16" ht="14.25">
      <c r="A106" s="29"/>
      <c r="B106" s="46" t="s">
        <v>318</v>
      </c>
      <c r="C106" s="35" t="s">
        <v>105</v>
      </c>
      <c r="D106" s="37">
        <v>1417.86</v>
      </c>
      <c r="E106" s="37">
        <v>1417.86</v>
      </c>
      <c r="F106" s="37">
        <v>1417.86</v>
      </c>
      <c r="G106" s="37">
        <v>1417.86</v>
      </c>
      <c r="H106" s="37">
        <v>1417.86</v>
      </c>
      <c r="I106" s="37">
        <v>1417.86</v>
      </c>
      <c r="J106" s="37">
        <v>1417.86</v>
      </c>
      <c r="K106" s="37">
        <v>1417.86</v>
      </c>
      <c r="L106" s="37">
        <v>1417.86</v>
      </c>
      <c r="M106" s="37">
        <v>1417.86</v>
      </c>
      <c r="N106" s="37">
        <v>1417.86</v>
      </c>
      <c r="O106" s="37">
        <v>1417.86</v>
      </c>
      <c r="P106" s="34">
        <f t="shared" si="1"/>
        <v>17014.320000000003</v>
      </c>
    </row>
    <row r="107" spans="1:16" ht="14.25">
      <c r="A107" s="29"/>
      <c r="B107" s="46" t="s">
        <v>319</v>
      </c>
      <c r="C107" s="35" t="s">
        <v>75</v>
      </c>
      <c r="D107" s="37">
        <v>2096.08</v>
      </c>
      <c r="E107" s="37">
        <v>2096.08</v>
      </c>
      <c r="F107" s="37">
        <v>2096.08</v>
      </c>
      <c r="G107" s="37">
        <v>2096.08</v>
      </c>
      <c r="H107" s="37">
        <v>2096.08</v>
      </c>
      <c r="I107" s="37">
        <v>2096.08</v>
      </c>
      <c r="J107" s="37">
        <v>2096.08</v>
      </c>
      <c r="K107" s="37">
        <v>2096.08</v>
      </c>
      <c r="L107" s="37">
        <v>2096.08</v>
      </c>
      <c r="M107" s="37">
        <v>2096.08</v>
      </c>
      <c r="N107" s="37">
        <v>2096.08</v>
      </c>
      <c r="O107" s="37">
        <v>2096.08</v>
      </c>
      <c r="P107" s="34">
        <f t="shared" si="1"/>
        <v>25152.960000000006</v>
      </c>
    </row>
    <row r="108" spans="1:16" ht="14.25">
      <c r="A108" s="29"/>
      <c r="B108" s="46" t="s">
        <v>320</v>
      </c>
      <c r="C108" s="35" t="s">
        <v>67</v>
      </c>
      <c r="D108" s="37">
        <v>2062.59</v>
      </c>
      <c r="E108" s="37">
        <v>2062.59</v>
      </c>
      <c r="F108" s="37">
        <v>2062.59</v>
      </c>
      <c r="G108" s="37">
        <v>2062.59</v>
      </c>
      <c r="H108" s="37">
        <v>2062.59</v>
      </c>
      <c r="I108" s="37">
        <v>2062.59</v>
      </c>
      <c r="J108" s="37">
        <v>2062.59</v>
      </c>
      <c r="K108" s="37">
        <v>2062.59</v>
      </c>
      <c r="L108" s="37">
        <v>2062.59</v>
      </c>
      <c r="M108" s="37">
        <v>2062.59</v>
      </c>
      <c r="N108" s="37">
        <v>2062.59</v>
      </c>
      <c r="O108" s="37">
        <v>2062.59</v>
      </c>
      <c r="P108" s="34">
        <f t="shared" si="1"/>
        <v>24751.08</v>
      </c>
    </row>
    <row r="109" spans="1:16" ht="14.25">
      <c r="A109" s="29"/>
      <c r="B109" s="46" t="s">
        <v>321</v>
      </c>
      <c r="C109" s="35" t="s">
        <v>184</v>
      </c>
      <c r="D109" s="37">
        <v>1415.07</v>
      </c>
      <c r="E109" s="37">
        <v>1415.07</v>
      </c>
      <c r="F109" s="37">
        <v>1415.07</v>
      </c>
      <c r="G109" s="37">
        <v>1415.07</v>
      </c>
      <c r="H109" s="37">
        <v>1415.07</v>
      </c>
      <c r="I109" s="37">
        <v>1415.07</v>
      </c>
      <c r="J109" s="37">
        <v>1415.07</v>
      </c>
      <c r="K109" s="37">
        <v>1415.07</v>
      </c>
      <c r="L109" s="37">
        <v>1415.07</v>
      </c>
      <c r="M109" s="37">
        <v>1415.07</v>
      </c>
      <c r="N109" s="37">
        <v>1415.07</v>
      </c>
      <c r="O109" s="37">
        <v>1415.07</v>
      </c>
      <c r="P109" s="34">
        <f t="shared" si="1"/>
        <v>16980.84</v>
      </c>
    </row>
    <row r="110" spans="1:16" ht="14.25">
      <c r="A110" s="29"/>
      <c r="B110" s="46" t="s">
        <v>322</v>
      </c>
      <c r="C110" s="35" t="s">
        <v>96</v>
      </c>
      <c r="D110" s="37">
        <v>1627.19</v>
      </c>
      <c r="E110" s="37">
        <v>1627.19</v>
      </c>
      <c r="F110" s="37">
        <v>1627.19</v>
      </c>
      <c r="G110" s="37">
        <v>1627.19</v>
      </c>
      <c r="H110" s="37">
        <v>1627.19</v>
      </c>
      <c r="I110" s="37">
        <v>1627.19</v>
      </c>
      <c r="J110" s="37">
        <v>1627.19</v>
      </c>
      <c r="K110" s="37">
        <v>1627.19</v>
      </c>
      <c r="L110" s="37">
        <v>1627.19</v>
      </c>
      <c r="M110" s="37">
        <v>1627.19</v>
      </c>
      <c r="N110" s="37">
        <v>1627.19</v>
      </c>
      <c r="O110" s="37">
        <v>1627.19</v>
      </c>
      <c r="P110" s="34">
        <f t="shared" si="1"/>
        <v>19526.280000000002</v>
      </c>
    </row>
    <row r="111" spans="1:16" ht="14.25">
      <c r="A111" s="29"/>
      <c r="B111" s="46" t="s">
        <v>323</v>
      </c>
      <c r="C111" s="35" t="s">
        <v>64</v>
      </c>
      <c r="D111" s="37">
        <v>1409.48</v>
      </c>
      <c r="E111" s="37">
        <v>1409.48</v>
      </c>
      <c r="F111" s="37">
        <v>1409.48</v>
      </c>
      <c r="G111" s="37">
        <v>1409.48</v>
      </c>
      <c r="H111" s="37">
        <v>1409.48</v>
      </c>
      <c r="I111" s="37">
        <v>1409.48</v>
      </c>
      <c r="J111" s="37">
        <v>1409.48</v>
      </c>
      <c r="K111" s="37">
        <v>1409.48</v>
      </c>
      <c r="L111" s="37">
        <v>1409.48</v>
      </c>
      <c r="M111" s="37">
        <v>1409.48</v>
      </c>
      <c r="N111" s="37">
        <v>1409.48</v>
      </c>
      <c r="O111" s="37">
        <v>1409.48</v>
      </c>
      <c r="P111" s="34">
        <f t="shared" si="1"/>
        <v>16913.76</v>
      </c>
    </row>
    <row r="112" spans="1:16" ht="14.25">
      <c r="A112" s="29"/>
      <c r="B112" s="46" t="s">
        <v>324</v>
      </c>
      <c r="C112" s="35" t="s">
        <v>116</v>
      </c>
      <c r="D112" s="37">
        <v>2059.8</v>
      </c>
      <c r="E112" s="37">
        <v>2059.8</v>
      </c>
      <c r="F112" s="37">
        <v>2059.8</v>
      </c>
      <c r="G112" s="37">
        <v>2059.8</v>
      </c>
      <c r="H112" s="37">
        <v>2059.8</v>
      </c>
      <c r="I112" s="37">
        <v>2059.8</v>
      </c>
      <c r="J112" s="37">
        <v>2059.8</v>
      </c>
      <c r="K112" s="37">
        <v>2059.8</v>
      </c>
      <c r="L112" s="37">
        <v>2059.8</v>
      </c>
      <c r="M112" s="37">
        <v>2059.8</v>
      </c>
      <c r="N112" s="37">
        <v>2059.8</v>
      </c>
      <c r="O112" s="37">
        <v>2059.8</v>
      </c>
      <c r="P112" s="34">
        <f t="shared" si="1"/>
        <v>24717.599999999995</v>
      </c>
    </row>
    <row r="113" spans="1:16" ht="14.25">
      <c r="A113" s="29"/>
      <c r="B113" s="46" t="s">
        <v>325</v>
      </c>
      <c r="C113" s="35" t="s">
        <v>117</v>
      </c>
      <c r="D113" s="37">
        <v>1046.65</v>
      </c>
      <c r="E113" s="37">
        <v>1046.65</v>
      </c>
      <c r="F113" s="37">
        <v>1046.65</v>
      </c>
      <c r="G113" s="37">
        <v>1046.65</v>
      </c>
      <c r="H113" s="37">
        <v>1046.65</v>
      </c>
      <c r="I113" s="37">
        <v>1046.65</v>
      </c>
      <c r="J113" s="37">
        <v>1046.65</v>
      </c>
      <c r="K113" s="37">
        <v>1046.65</v>
      </c>
      <c r="L113" s="37">
        <v>1046.65</v>
      </c>
      <c r="M113" s="37">
        <v>1046.65</v>
      </c>
      <c r="N113" s="37">
        <v>1046.65</v>
      </c>
      <c r="O113" s="37">
        <v>1046.65</v>
      </c>
      <c r="P113" s="34">
        <f t="shared" si="1"/>
        <v>12559.799999999997</v>
      </c>
    </row>
    <row r="114" spans="1:16" ht="14.25">
      <c r="A114" s="29"/>
      <c r="B114" s="46" t="s">
        <v>326</v>
      </c>
      <c r="C114" s="35" t="s">
        <v>118</v>
      </c>
      <c r="D114" s="37">
        <v>1412.27</v>
      </c>
      <c r="E114" s="37">
        <v>1412.27</v>
      </c>
      <c r="F114" s="37">
        <v>1412.27</v>
      </c>
      <c r="G114" s="37">
        <v>1412.27</v>
      </c>
      <c r="H114" s="37">
        <v>1412.27</v>
      </c>
      <c r="I114" s="37">
        <v>1412.27</v>
      </c>
      <c r="J114" s="37">
        <v>1412.27</v>
      </c>
      <c r="K114" s="37">
        <v>1412.27</v>
      </c>
      <c r="L114" s="37">
        <v>1412.27</v>
      </c>
      <c r="M114" s="37">
        <v>1412.27</v>
      </c>
      <c r="N114" s="37">
        <v>1412.27</v>
      </c>
      <c r="O114" s="37">
        <v>1412.27</v>
      </c>
      <c r="P114" s="34">
        <f t="shared" si="1"/>
        <v>16947.24</v>
      </c>
    </row>
    <row r="115" spans="1:16" ht="14.25">
      <c r="A115" s="29"/>
      <c r="B115" s="46" t="s">
        <v>327</v>
      </c>
      <c r="C115" s="35" t="s">
        <v>119</v>
      </c>
      <c r="D115" s="37">
        <v>1666.26</v>
      </c>
      <c r="E115" s="37">
        <v>1666.26</v>
      </c>
      <c r="F115" s="37">
        <v>1666.26</v>
      </c>
      <c r="G115" s="37">
        <v>1666.26</v>
      </c>
      <c r="H115" s="37">
        <v>1666.26</v>
      </c>
      <c r="I115" s="37">
        <v>1666.26</v>
      </c>
      <c r="J115" s="37">
        <v>1666.26</v>
      </c>
      <c r="K115" s="37">
        <v>1666.26</v>
      </c>
      <c r="L115" s="37">
        <v>1666.26</v>
      </c>
      <c r="M115" s="37">
        <v>1666.26</v>
      </c>
      <c r="N115" s="37">
        <v>1666.26</v>
      </c>
      <c r="O115" s="37">
        <v>1666.26</v>
      </c>
      <c r="P115" s="34">
        <f t="shared" si="1"/>
        <v>19995.119999999995</v>
      </c>
    </row>
    <row r="116" spans="1:16" ht="14.25">
      <c r="A116" s="29"/>
      <c r="B116" s="46" t="s">
        <v>328</v>
      </c>
      <c r="C116" s="35" t="s">
        <v>55</v>
      </c>
      <c r="D116" s="37">
        <v>1398.32</v>
      </c>
      <c r="E116" s="37">
        <v>1398.32</v>
      </c>
      <c r="F116" s="37">
        <v>1398.32</v>
      </c>
      <c r="G116" s="37">
        <v>1398.32</v>
      </c>
      <c r="H116" s="37">
        <v>1398.32</v>
      </c>
      <c r="I116" s="37">
        <v>1398.32</v>
      </c>
      <c r="J116" s="37">
        <v>1398.32</v>
      </c>
      <c r="K116" s="37">
        <v>1398.32</v>
      </c>
      <c r="L116" s="37">
        <v>1398.32</v>
      </c>
      <c r="M116" s="37">
        <v>1398.32</v>
      </c>
      <c r="N116" s="37">
        <v>1398.32</v>
      </c>
      <c r="O116" s="37">
        <v>1398.32</v>
      </c>
      <c r="P116" s="34">
        <f t="shared" si="1"/>
        <v>16779.84</v>
      </c>
    </row>
    <row r="117" spans="1:16" ht="14.25">
      <c r="A117" s="29"/>
      <c r="B117" s="46" t="s">
        <v>329</v>
      </c>
      <c r="C117" s="35" t="s">
        <v>70</v>
      </c>
      <c r="D117" s="37">
        <v>1627.19</v>
      </c>
      <c r="E117" s="37">
        <v>1627.19</v>
      </c>
      <c r="F117" s="37">
        <v>1627.19</v>
      </c>
      <c r="G117" s="37">
        <v>1627.19</v>
      </c>
      <c r="H117" s="37">
        <v>1627.19</v>
      </c>
      <c r="I117" s="37">
        <v>1627.19</v>
      </c>
      <c r="J117" s="37">
        <v>1627.19</v>
      </c>
      <c r="K117" s="37">
        <v>1627.19</v>
      </c>
      <c r="L117" s="37">
        <v>1627.19</v>
      </c>
      <c r="M117" s="37">
        <v>1627.19</v>
      </c>
      <c r="N117" s="37">
        <v>1627.19</v>
      </c>
      <c r="O117" s="37">
        <v>1627.19</v>
      </c>
      <c r="P117" s="34">
        <f t="shared" si="1"/>
        <v>19526.280000000002</v>
      </c>
    </row>
    <row r="118" spans="1:16" ht="14.25">
      <c r="A118" s="29"/>
      <c r="B118" s="46" t="s">
        <v>330</v>
      </c>
      <c r="C118" s="35" t="s">
        <v>135</v>
      </c>
      <c r="D118" s="37">
        <v>1046.65</v>
      </c>
      <c r="E118" s="37">
        <v>1046.65</v>
      </c>
      <c r="F118" s="37">
        <v>1046.65</v>
      </c>
      <c r="G118" s="37">
        <v>1046.65</v>
      </c>
      <c r="H118" s="37">
        <v>1046.65</v>
      </c>
      <c r="I118" s="37">
        <v>1046.65</v>
      </c>
      <c r="J118" s="37">
        <v>1046.65</v>
      </c>
      <c r="K118" s="37">
        <v>1046.65</v>
      </c>
      <c r="L118" s="37">
        <v>1046.65</v>
      </c>
      <c r="M118" s="37">
        <v>1046.65</v>
      </c>
      <c r="N118" s="37">
        <v>1046.65</v>
      </c>
      <c r="O118" s="37">
        <v>1046.65</v>
      </c>
      <c r="P118" s="34">
        <f t="shared" si="1"/>
        <v>12559.799999999997</v>
      </c>
    </row>
    <row r="119" spans="1:16" ht="20.25">
      <c r="A119" s="29"/>
      <c r="B119" s="46" t="s">
        <v>331</v>
      </c>
      <c r="C119" s="35" t="s">
        <v>194</v>
      </c>
      <c r="D119" s="37">
        <v>3215.3</v>
      </c>
      <c r="E119" s="37">
        <v>3215.3</v>
      </c>
      <c r="F119" s="37">
        <v>3215.3</v>
      </c>
      <c r="G119" s="37">
        <v>3215.3</v>
      </c>
      <c r="H119" s="37">
        <v>3215.3</v>
      </c>
      <c r="I119" s="37">
        <v>3215.3</v>
      </c>
      <c r="J119" s="37">
        <v>3215.3</v>
      </c>
      <c r="K119" s="37">
        <v>3215.3</v>
      </c>
      <c r="L119" s="37">
        <v>3215.3</v>
      </c>
      <c r="M119" s="37">
        <v>3215.3</v>
      </c>
      <c r="N119" s="37">
        <v>3215.3</v>
      </c>
      <c r="O119" s="37">
        <v>3215.3</v>
      </c>
      <c r="P119" s="34">
        <f t="shared" si="1"/>
        <v>38583.6</v>
      </c>
    </row>
    <row r="120" spans="1:16" ht="20.25">
      <c r="A120" s="29"/>
      <c r="B120" s="46" t="s">
        <v>332</v>
      </c>
      <c r="C120" s="35" t="s">
        <v>193</v>
      </c>
      <c r="D120" s="37">
        <v>1791.86</v>
      </c>
      <c r="E120" s="37">
        <v>1791.86</v>
      </c>
      <c r="F120" s="37">
        <v>1791.86</v>
      </c>
      <c r="G120" s="37">
        <v>1791.86</v>
      </c>
      <c r="H120" s="37">
        <v>1791.86</v>
      </c>
      <c r="I120" s="37">
        <v>1791.86</v>
      </c>
      <c r="J120" s="37">
        <v>1791.86</v>
      </c>
      <c r="K120" s="37">
        <v>1791.86</v>
      </c>
      <c r="L120" s="37">
        <v>1791.86</v>
      </c>
      <c r="M120" s="37">
        <v>1791.86</v>
      </c>
      <c r="N120" s="37">
        <v>1791.86</v>
      </c>
      <c r="O120" s="37">
        <v>1791.86</v>
      </c>
      <c r="P120" s="34">
        <f t="shared" si="1"/>
        <v>21502.320000000003</v>
      </c>
    </row>
    <row r="121" spans="1:16" ht="20.25">
      <c r="A121" s="29"/>
      <c r="B121" s="46" t="s">
        <v>333</v>
      </c>
      <c r="C121" s="35" t="s">
        <v>191</v>
      </c>
      <c r="D121" s="37">
        <v>1797.44</v>
      </c>
      <c r="E121" s="37">
        <v>1797.44</v>
      </c>
      <c r="F121" s="37">
        <v>1797.44</v>
      </c>
      <c r="G121" s="37">
        <v>1797.44</v>
      </c>
      <c r="H121" s="37">
        <v>1797.44</v>
      </c>
      <c r="I121" s="37">
        <v>1797.44</v>
      </c>
      <c r="J121" s="37">
        <v>1797.44</v>
      </c>
      <c r="K121" s="37">
        <v>1797.44</v>
      </c>
      <c r="L121" s="37">
        <v>1797.44</v>
      </c>
      <c r="M121" s="37">
        <v>1797.44</v>
      </c>
      <c r="N121" s="37">
        <v>1797.44</v>
      </c>
      <c r="O121" s="37">
        <v>1797.44</v>
      </c>
      <c r="P121" s="34">
        <f t="shared" si="1"/>
        <v>21569.28</v>
      </c>
    </row>
    <row r="122" spans="1:16" ht="20.25">
      <c r="A122" s="29"/>
      <c r="B122" s="46" t="s">
        <v>334</v>
      </c>
      <c r="C122" s="35" t="s">
        <v>192</v>
      </c>
      <c r="D122" s="37">
        <v>3335.31</v>
      </c>
      <c r="E122" s="37">
        <v>3335.31</v>
      </c>
      <c r="F122" s="37">
        <v>3335.31</v>
      </c>
      <c r="G122" s="37">
        <v>3335.31</v>
      </c>
      <c r="H122" s="37">
        <v>3335.31</v>
      </c>
      <c r="I122" s="37">
        <v>3335.31</v>
      </c>
      <c r="J122" s="37">
        <v>3335.31</v>
      </c>
      <c r="K122" s="37">
        <v>3335.31</v>
      </c>
      <c r="L122" s="37">
        <v>3335.31</v>
      </c>
      <c r="M122" s="37">
        <v>3335.31</v>
      </c>
      <c r="N122" s="37">
        <v>3335.31</v>
      </c>
      <c r="O122" s="37">
        <v>3335.31</v>
      </c>
      <c r="P122" s="34">
        <f t="shared" si="1"/>
        <v>40023.72</v>
      </c>
    </row>
    <row r="123" spans="1:16" ht="14.25">
      <c r="A123" s="29"/>
      <c r="B123" s="46" t="s">
        <v>335</v>
      </c>
      <c r="C123" s="35" t="s">
        <v>100</v>
      </c>
      <c r="D123" s="37">
        <v>1406.69</v>
      </c>
      <c r="E123" s="37">
        <v>1406.69</v>
      </c>
      <c r="F123" s="37">
        <v>1406.69</v>
      </c>
      <c r="G123" s="37">
        <v>1406.69</v>
      </c>
      <c r="H123" s="37">
        <v>1406.69</v>
      </c>
      <c r="I123" s="37">
        <v>1406.69</v>
      </c>
      <c r="J123" s="37">
        <v>1406.69</v>
      </c>
      <c r="K123" s="37">
        <v>1406.69</v>
      </c>
      <c r="L123" s="37">
        <v>1406.69</v>
      </c>
      <c r="M123" s="37">
        <v>1406.69</v>
      </c>
      <c r="N123" s="37">
        <v>1406.69</v>
      </c>
      <c r="O123" s="37">
        <v>1406.69</v>
      </c>
      <c r="P123" s="34">
        <f t="shared" si="1"/>
        <v>16880.280000000002</v>
      </c>
    </row>
    <row r="124" spans="1:16" ht="20.25">
      <c r="A124" s="29"/>
      <c r="B124" s="46" t="s">
        <v>336</v>
      </c>
      <c r="C124" s="35" t="s">
        <v>190</v>
      </c>
      <c r="D124" s="37">
        <v>2140.74</v>
      </c>
      <c r="E124" s="37">
        <v>2140.74</v>
      </c>
      <c r="F124" s="37">
        <v>2140.74</v>
      </c>
      <c r="G124" s="37">
        <v>2140.74</v>
      </c>
      <c r="H124" s="37">
        <v>2140.74</v>
      </c>
      <c r="I124" s="37">
        <v>2140.74</v>
      </c>
      <c r="J124" s="37">
        <v>2140.74</v>
      </c>
      <c r="K124" s="37">
        <v>2140.74</v>
      </c>
      <c r="L124" s="37">
        <v>2140.74</v>
      </c>
      <c r="M124" s="37">
        <v>2140.74</v>
      </c>
      <c r="N124" s="37">
        <v>2140.74</v>
      </c>
      <c r="O124" s="37">
        <v>2140.74</v>
      </c>
      <c r="P124" s="34">
        <f t="shared" si="1"/>
        <v>25688.87999999999</v>
      </c>
    </row>
    <row r="125" spans="1:16" ht="14.25">
      <c r="A125" s="29"/>
      <c r="B125" s="46" t="s">
        <v>337</v>
      </c>
      <c r="C125" s="35" t="s">
        <v>133</v>
      </c>
      <c r="D125" s="37">
        <v>2059.8</v>
      </c>
      <c r="E125" s="37">
        <v>2059.8</v>
      </c>
      <c r="F125" s="37">
        <v>2059.8</v>
      </c>
      <c r="G125" s="37">
        <v>2059.8</v>
      </c>
      <c r="H125" s="37">
        <v>2059.8</v>
      </c>
      <c r="I125" s="37">
        <v>2059.8</v>
      </c>
      <c r="J125" s="37">
        <v>2059.8</v>
      </c>
      <c r="K125" s="37">
        <v>2059.8</v>
      </c>
      <c r="L125" s="37">
        <v>2059.8</v>
      </c>
      <c r="M125" s="37">
        <v>2059.8</v>
      </c>
      <c r="N125" s="37">
        <v>2059.8</v>
      </c>
      <c r="O125" s="37">
        <v>2059.8</v>
      </c>
      <c r="P125" s="34">
        <f t="shared" si="1"/>
        <v>24717.599999999995</v>
      </c>
    </row>
    <row r="126" spans="1:16" ht="14.25">
      <c r="A126" s="29"/>
      <c r="B126" s="46" t="s">
        <v>338</v>
      </c>
      <c r="C126" s="35" t="s">
        <v>138</v>
      </c>
      <c r="D126" s="37">
        <v>2101.67</v>
      </c>
      <c r="E126" s="37">
        <v>2101.67</v>
      </c>
      <c r="F126" s="37">
        <v>2101.67</v>
      </c>
      <c r="G126" s="37">
        <v>2101.67</v>
      </c>
      <c r="H126" s="37">
        <v>2101.67</v>
      </c>
      <c r="I126" s="37">
        <v>2101.67</v>
      </c>
      <c r="J126" s="37">
        <v>2101.67</v>
      </c>
      <c r="K126" s="37">
        <v>2101.67</v>
      </c>
      <c r="L126" s="37">
        <v>2101.67</v>
      </c>
      <c r="M126" s="37">
        <v>2101.67</v>
      </c>
      <c r="N126" s="37">
        <v>2101.67</v>
      </c>
      <c r="O126" s="37">
        <v>2101.67</v>
      </c>
      <c r="P126" s="34">
        <f t="shared" si="1"/>
        <v>25220.039999999994</v>
      </c>
    </row>
    <row r="127" spans="1:16" ht="14.25">
      <c r="A127" s="29"/>
      <c r="B127" s="46" t="s">
        <v>339</v>
      </c>
      <c r="C127" s="35" t="s">
        <v>123</v>
      </c>
      <c r="D127" s="37">
        <v>1671.84</v>
      </c>
      <c r="E127" s="37">
        <v>1671.84</v>
      </c>
      <c r="F127" s="37">
        <v>1671.84</v>
      </c>
      <c r="G127" s="37">
        <v>1671.84</v>
      </c>
      <c r="H127" s="37">
        <v>1671.84</v>
      </c>
      <c r="I127" s="37">
        <v>1671.84</v>
      </c>
      <c r="J127" s="37">
        <v>1671.84</v>
      </c>
      <c r="K127" s="37">
        <v>1671.84</v>
      </c>
      <c r="L127" s="37">
        <v>1671.84</v>
      </c>
      <c r="M127" s="37">
        <v>1671.84</v>
      </c>
      <c r="N127" s="37">
        <v>1671.84</v>
      </c>
      <c r="O127" s="37">
        <v>1671.84</v>
      </c>
      <c r="P127" s="34">
        <f t="shared" si="1"/>
        <v>20062.079999999998</v>
      </c>
    </row>
    <row r="128" spans="1:16" ht="14.25">
      <c r="A128" s="29"/>
      <c r="B128" s="46" t="s">
        <v>340</v>
      </c>
      <c r="C128" s="35" t="s">
        <v>174</v>
      </c>
      <c r="D128" s="37">
        <v>1055.02</v>
      </c>
      <c r="E128" s="37">
        <v>1055.02</v>
      </c>
      <c r="F128" s="37">
        <v>1055.02</v>
      </c>
      <c r="G128" s="37">
        <v>1055.02</v>
      </c>
      <c r="H128" s="38">
        <v>544.53</v>
      </c>
      <c r="I128" s="36"/>
      <c r="J128" s="36"/>
      <c r="K128" s="36"/>
      <c r="L128" s="36"/>
      <c r="M128" s="36"/>
      <c r="N128" s="36"/>
      <c r="O128" s="36"/>
      <c r="P128" s="34">
        <f t="shared" si="1"/>
        <v>4764.61</v>
      </c>
    </row>
    <row r="129" spans="1:16" ht="14.25">
      <c r="A129" s="29"/>
      <c r="B129" s="46" t="s">
        <v>341</v>
      </c>
      <c r="C129" s="35" t="s">
        <v>134</v>
      </c>
      <c r="D129" s="37">
        <v>2062.59</v>
      </c>
      <c r="E129" s="37">
        <v>2062.59</v>
      </c>
      <c r="F129" s="37">
        <v>2062.59</v>
      </c>
      <c r="G129" s="37">
        <v>2062.59</v>
      </c>
      <c r="H129" s="37">
        <v>2062.59</v>
      </c>
      <c r="I129" s="37">
        <v>2062.59</v>
      </c>
      <c r="J129" s="37">
        <v>2062.59</v>
      </c>
      <c r="K129" s="37">
        <v>2062.59</v>
      </c>
      <c r="L129" s="37">
        <v>2062.59</v>
      </c>
      <c r="M129" s="37">
        <v>2062.59</v>
      </c>
      <c r="N129" s="37">
        <v>2062.59</v>
      </c>
      <c r="O129" s="37">
        <v>2062.59</v>
      </c>
      <c r="P129" s="34">
        <f t="shared" si="1"/>
        <v>24751.08</v>
      </c>
    </row>
    <row r="130" spans="1:16" ht="14.25">
      <c r="A130" s="29"/>
      <c r="B130" s="46" t="s">
        <v>342</v>
      </c>
      <c r="C130" s="35" t="s">
        <v>128</v>
      </c>
      <c r="D130" s="37">
        <v>1663.47</v>
      </c>
      <c r="E130" s="37">
        <v>1663.47</v>
      </c>
      <c r="F130" s="37">
        <v>1663.47</v>
      </c>
      <c r="G130" s="37">
        <v>1663.47</v>
      </c>
      <c r="H130" s="37">
        <v>1663.47</v>
      </c>
      <c r="I130" s="37">
        <v>1663.47</v>
      </c>
      <c r="J130" s="37">
        <v>1663.47</v>
      </c>
      <c r="K130" s="37">
        <v>1663.47</v>
      </c>
      <c r="L130" s="37">
        <v>1663.47</v>
      </c>
      <c r="M130" s="37">
        <v>1663.47</v>
      </c>
      <c r="N130" s="37">
        <v>1663.47</v>
      </c>
      <c r="O130" s="37">
        <v>1663.47</v>
      </c>
      <c r="P130" s="34">
        <f t="shared" si="1"/>
        <v>19961.64</v>
      </c>
    </row>
    <row r="131" spans="1:16" ht="14.25">
      <c r="A131" s="29"/>
      <c r="B131" s="46" t="s">
        <v>343</v>
      </c>
      <c r="C131" s="35" t="s">
        <v>81</v>
      </c>
      <c r="D131" s="37">
        <v>1035.48</v>
      </c>
      <c r="E131" s="37">
        <v>1035.48</v>
      </c>
      <c r="F131" s="37">
        <v>1035.48</v>
      </c>
      <c r="G131" s="37">
        <v>1035.48</v>
      </c>
      <c r="H131" s="37">
        <v>1035.48</v>
      </c>
      <c r="I131" s="37">
        <v>1035.48</v>
      </c>
      <c r="J131" s="37">
        <v>1035.48</v>
      </c>
      <c r="K131" s="37">
        <v>1035.48</v>
      </c>
      <c r="L131" s="37">
        <v>1035.48</v>
      </c>
      <c r="M131" s="37">
        <v>1035.48</v>
      </c>
      <c r="N131" s="37">
        <v>1035.48</v>
      </c>
      <c r="O131" s="37">
        <v>1035.48</v>
      </c>
      <c r="P131" s="34">
        <f t="shared" si="1"/>
        <v>12425.759999999997</v>
      </c>
    </row>
    <row r="132" spans="1:16" ht="14.25">
      <c r="A132" s="29"/>
      <c r="B132" s="46" t="s">
        <v>344</v>
      </c>
      <c r="C132" s="35" t="s">
        <v>85</v>
      </c>
      <c r="D132" s="37">
        <v>1038.27</v>
      </c>
      <c r="E132" s="37">
        <v>1038.27</v>
      </c>
      <c r="F132" s="37">
        <v>1038.27</v>
      </c>
      <c r="G132" s="37">
        <v>1038.27</v>
      </c>
      <c r="H132" s="37">
        <v>1038.27</v>
      </c>
      <c r="I132" s="37">
        <v>1038.27</v>
      </c>
      <c r="J132" s="37">
        <v>1038.27</v>
      </c>
      <c r="K132" s="37">
        <v>1038.27</v>
      </c>
      <c r="L132" s="37">
        <v>1038.27</v>
      </c>
      <c r="M132" s="37">
        <v>1038.27</v>
      </c>
      <c r="N132" s="37">
        <v>1038.27</v>
      </c>
      <c r="O132" s="37">
        <v>1038.27</v>
      </c>
      <c r="P132" s="34">
        <f t="shared" si="1"/>
        <v>12459.240000000003</v>
      </c>
    </row>
    <row r="133" spans="1:16" ht="14.25">
      <c r="A133" s="29"/>
      <c r="B133" s="46" t="s">
        <v>345</v>
      </c>
      <c r="C133" s="35" t="s">
        <v>139</v>
      </c>
      <c r="D133" s="37">
        <v>1032.69</v>
      </c>
      <c r="E133" s="37">
        <v>1032.69</v>
      </c>
      <c r="F133" s="37">
        <v>1032.69</v>
      </c>
      <c r="G133" s="37">
        <v>1032.69</v>
      </c>
      <c r="H133" s="37">
        <v>1032.69</v>
      </c>
      <c r="I133" s="37">
        <v>1032.69</v>
      </c>
      <c r="J133" s="37">
        <v>1032.69</v>
      </c>
      <c r="K133" s="37">
        <v>1032.69</v>
      </c>
      <c r="L133" s="37">
        <v>1032.69</v>
      </c>
      <c r="M133" s="37">
        <v>1032.69</v>
      </c>
      <c r="N133" s="37">
        <v>1032.69</v>
      </c>
      <c r="O133" s="37">
        <v>1032.69</v>
      </c>
      <c r="P133" s="34">
        <f t="shared" si="1"/>
        <v>12392.280000000004</v>
      </c>
    </row>
    <row r="134" spans="1:16" ht="14.25">
      <c r="A134" s="29"/>
      <c r="B134" s="46" t="s">
        <v>346</v>
      </c>
      <c r="C134" s="35" t="s">
        <v>141</v>
      </c>
      <c r="D134" s="37">
        <v>1666.26</v>
      </c>
      <c r="E134" s="37">
        <v>1666.26</v>
      </c>
      <c r="F134" s="37">
        <v>1666.26</v>
      </c>
      <c r="G134" s="37">
        <v>1666.26</v>
      </c>
      <c r="H134" s="37">
        <v>1666.26</v>
      </c>
      <c r="I134" s="37">
        <v>1666.26</v>
      </c>
      <c r="J134" s="37">
        <v>1666.26</v>
      </c>
      <c r="K134" s="37">
        <v>1666.26</v>
      </c>
      <c r="L134" s="37">
        <v>1666.26</v>
      </c>
      <c r="M134" s="37">
        <v>1666.26</v>
      </c>
      <c r="N134" s="37">
        <v>1666.26</v>
      </c>
      <c r="O134" s="37">
        <v>1666.26</v>
      </c>
      <c r="P134" s="34">
        <f t="shared" si="1"/>
        <v>19995.119999999995</v>
      </c>
    </row>
    <row r="135" spans="1:16" ht="14.25">
      <c r="A135" s="29"/>
      <c r="B135" s="46" t="s">
        <v>347</v>
      </c>
      <c r="C135" s="35" t="s">
        <v>43</v>
      </c>
      <c r="D135" s="37">
        <v>1618.81</v>
      </c>
      <c r="E135" s="37">
        <v>1618.81</v>
      </c>
      <c r="F135" s="37">
        <v>1618.81</v>
      </c>
      <c r="G135" s="37">
        <v>1618.81</v>
      </c>
      <c r="H135" s="37">
        <v>1618.81</v>
      </c>
      <c r="I135" s="37">
        <v>1618.81</v>
      </c>
      <c r="J135" s="37">
        <v>1618.81</v>
      </c>
      <c r="K135" s="37">
        <v>1618.81</v>
      </c>
      <c r="L135" s="37">
        <v>1618.81</v>
      </c>
      <c r="M135" s="37">
        <v>1618.81</v>
      </c>
      <c r="N135" s="37">
        <v>1618.81</v>
      </c>
      <c r="O135" s="37">
        <v>1618.81</v>
      </c>
      <c r="P135" s="34">
        <f t="shared" si="1"/>
        <v>19425.719999999998</v>
      </c>
    </row>
    <row r="136" spans="1:16" ht="14.25">
      <c r="A136" s="29"/>
      <c r="B136" s="46" t="s">
        <v>348</v>
      </c>
      <c r="C136" s="35" t="s">
        <v>82</v>
      </c>
      <c r="D136" s="37">
        <v>1401.11</v>
      </c>
      <c r="E136" s="37">
        <v>1401.11</v>
      </c>
      <c r="F136" s="37">
        <v>1401.11</v>
      </c>
      <c r="G136" s="37">
        <v>1401.11</v>
      </c>
      <c r="H136" s="37">
        <v>1401.11</v>
      </c>
      <c r="I136" s="37">
        <v>1401.11</v>
      </c>
      <c r="J136" s="37">
        <v>1401.11</v>
      </c>
      <c r="K136" s="37">
        <v>1401.11</v>
      </c>
      <c r="L136" s="37">
        <v>1401.11</v>
      </c>
      <c r="M136" s="37">
        <v>1401.11</v>
      </c>
      <c r="N136" s="37">
        <v>1401.11</v>
      </c>
      <c r="O136" s="37">
        <v>1401.11</v>
      </c>
      <c r="P136" s="34">
        <f t="shared" si="1"/>
        <v>16813.320000000003</v>
      </c>
    </row>
    <row r="137" spans="1:16" ht="14.25">
      <c r="A137" s="29"/>
      <c r="B137" s="46" t="s">
        <v>349</v>
      </c>
      <c r="C137" s="35" t="s">
        <v>65</v>
      </c>
      <c r="D137" s="37">
        <v>1627.19</v>
      </c>
      <c r="E137" s="37">
        <v>1627.19</v>
      </c>
      <c r="F137" s="37">
        <v>1627.19</v>
      </c>
      <c r="G137" s="37">
        <v>1627.19</v>
      </c>
      <c r="H137" s="37">
        <v>1627.19</v>
      </c>
      <c r="I137" s="37">
        <v>1627.19</v>
      </c>
      <c r="J137" s="37">
        <v>1627.19</v>
      </c>
      <c r="K137" s="37">
        <v>1627.19</v>
      </c>
      <c r="L137" s="37">
        <v>1627.19</v>
      </c>
      <c r="M137" s="37">
        <v>1627.19</v>
      </c>
      <c r="N137" s="37">
        <v>1627.19</v>
      </c>
      <c r="O137" s="37">
        <v>1627.19</v>
      </c>
      <c r="P137" s="34">
        <f t="shared" si="1"/>
        <v>19526.280000000002</v>
      </c>
    </row>
    <row r="138" spans="1:16" ht="14.25">
      <c r="A138" s="29"/>
      <c r="B138" s="46" t="s">
        <v>350</v>
      </c>
      <c r="C138" s="35" t="s">
        <v>170</v>
      </c>
      <c r="D138" s="37">
        <v>1046.65</v>
      </c>
      <c r="E138" s="37">
        <v>1046.65</v>
      </c>
      <c r="F138" s="37">
        <v>1046.65</v>
      </c>
      <c r="G138" s="37">
        <v>1046.65</v>
      </c>
      <c r="H138" s="37">
        <v>1046.65</v>
      </c>
      <c r="I138" s="37">
        <v>1046.65</v>
      </c>
      <c r="J138" s="37">
        <v>1046.65</v>
      </c>
      <c r="K138" s="37">
        <v>1046.65</v>
      </c>
      <c r="L138" s="37">
        <v>1046.65</v>
      </c>
      <c r="M138" s="37">
        <v>1046.65</v>
      </c>
      <c r="N138" s="37">
        <v>1046.65</v>
      </c>
      <c r="O138" s="37">
        <v>1046.65</v>
      </c>
      <c r="P138" s="34">
        <f aca="true" t="shared" si="2" ref="P138:P180">SUM(D138:O138)</f>
        <v>12559.799999999997</v>
      </c>
    </row>
    <row r="139" spans="1:16" ht="14.25">
      <c r="A139" s="29"/>
      <c r="B139" s="46" t="s">
        <v>351</v>
      </c>
      <c r="C139" s="35" t="s">
        <v>101</v>
      </c>
      <c r="D139" s="37">
        <v>1035.48</v>
      </c>
      <c r="E139" s="37">
        <v>1035.48</v>
      </c>
      <c r="F139" s="37">
        <v>1035.48</v>
      </c>
      <c r="G139" s="37">
        <v>1035.48</v>
      </c>
      <c r="H139" s="37">
        <v>1035.48</v>
      </c>
      <c r="I139" s="37">
        <v>1035.48</v>
      </c>
      <c r="J139" s="37">
        <v>1035.48</v>
      </c>
      <c r="K139" s="37">
        <v>1035.48</v>
      </c>
      <c r="L139" s="37">
        <v>1035.48</v>
      </c>
      <c r="M139" s="37">
        <v>1035.48</v>
      </c>
      <c r="N139" s="37">
        <v>1035.48</v>
      </c>
      <c r="O139" s="37">
        <v>1035.48</v>
      </c>
      <c r="P139" s="34">
        <f t="shared" si="2"/>
        <v>12425.759999999997</v>
      </c>
    </row>
    <row r="140" spans="1:16" ht="14.25">
      <c r="A140" s="29"/>
      <c r="B140" s="46" t="s">
        <v>352</v>
      </c>
      <c r="C140" s="35" t="s">
        <v>104</v>
      </c>
      <c r="D140" s="37">
        <v>1038.27</v>
      </c>
      <c r="E140" s="37">
        <v>1038.27</v>
      </c>
      <c r="F140" s="37">
        <v>1038.27</v>
      </c>
      <c r="G140" s="37">
        <v>1038.27</v>
      </c>
      <c r="H140" s="37">
        <v>1038.27</v>
      </c>
      <c r="I140" s="37">
        <v>1038.27</v>
      </c>
      <c r="J140" s="37">
        <v>1038.27</v>
      </c>
      <c r="K140" s="37">
        <v>1038.27</v>
      </c>
      <c r="L140" s="37">
        <v>1038.27</v>
      </c>
      <c r="M140" s="38">
        <v>569.37</v>
      </c>
      <c r="N140" s="36"/>
      <c r="O140" s="36"/>
      <c r="P140" s="34">
        <f t="shared" si="2"/>
        <v>9913.800000000003</v>
      </c>
    </row>
    <row r="141" spans="1:16" ht="14.25">
      <c r="A141" s="29"/>
      <c r="B141" s="46" t="s">
        <v>353</v>
      </c>
      <c r="C141" s="35" t="s">
        <v>165</v>
      </c>
      <c r="D141" s="37">
        <v>1055.02</v>
      </c>
      <c r="E141" s="37">
        <v>1055.02</v>
      </c>
      <c r="F141" s="37">
        <v>1055.02</v>
      </c>
      <c r="G141" s="37">
        <v>1055.02</v>
      </c>
      <c r="H141" s="37">
        <v>1055.02</v>
      </c>
      <c r="I141" s="37">
        <v>1055.02</v>
      </c>
      <c r="J141" s="37">
        <v>1055.02</v>
      </c>
      <c r="K141" s="37">
        <v>1055.02</v>
      </c>
      <c r="L141" s="37">
        <v>1055.02</v>
      </c>
      <c r="M141" s="37">
        <v>1055.02</v>
      </c>
      <c r="N141" s="37">
        <v>1055.02</v>
      </c>
      <c r="O141" s="37">
        <v>1055.02</v>
      </c>
      <c r="P141" s="34">
        <f t="shared" si="2"/>
        <v>12660.240000000003</v>
      </c>
    </row>
    <row r="142" spans="1:16" ht="14.25">
      <c r="A142" s="29"/>
      <c r="B142" s="46" t="s">
        <v>354</v>
      </c>
      <c r="C142" s="35" t="s">
        <v>73</v>
      </c>
      <c r="D142" s="37">
        <v>1423.44</v>
      </c>
      <c r="E142" s="37">
        <v>1423.44</v>
      </c>
      <c r="F142" s="37">
        <v>1423.44</v>
      </c>
      <c r="G142" s="37">
        <v>1423.44</v>
      </c>
      <c r="H142" s="37">
        <v>1423.44</v>
      </c>
      <c r="I142" s="37">
        <v>1423.44</v>
      </c>
      <c r="J142" s="37">
        <v>1423.44</v>
      </c>
      <c r="K142" s="37">
        <v>1423.44</v>
      </c>
      <c r="L142" s="37">
        <v>1423.44</v>
      </c>
      <c r="M142" s="37">
        <v>1423.44</v>
      </c>
      <c r="N142" s="37">
        <v>1423.44</v>
      </c>
      <c r="O142" s="37">
        <v>1423.44</v>
      </c>
      <c r="P142" s="34">
        <f t="shared" si="2"/>
        <v>17081.280000000002</v>
      </c>
    </row>
    <row r="143" spans="1:16" ht="14.25">
      <c r="A143" s="29"/>
      <c r="B143" s="46" t="s">
        <v>355</v>
      </c>
      <c r="C143" s="35" t="s">
        <v>77</v>
      </c>
      <c r="D143" s="37">
        <v>1406.69</v>
      </c>
      <c r="E143" s="37">
        <v>1406.69</v>
      </c>
      <c r="F143" s="37">
        <v>1406.69</v>
      </c>
      <c r="G143" s="37">
        <v>1406.69</v>
      </c>
      <c r="H143" s="37">
        <v>1406.69</v>
      </c>
      <c r="I143" s="37">
        <v>1406.69</v>
      </c>
      <c r="J143" s="37">
        <v>1406.69</v>
      </c>
      <c r="K143" s="37">
        <v>1406.69</v>
      </c>
      <c r="L143" s="37">
        <v>1406.69</v>
      </c>
      <c r="M143" s="37">
        <v>1406.69</v>
      </c>
      <c r="N143" s="37">
        <v>1406.69</v>
      </c>
      <c r="O143" s="37">
        <v>1406.69</v>
      </c>
      <c r="P143" s="34">
        <f t="shared" si="2"/>
        <v>16880.280000000002</v>
      </c>
    </row>
    <row r="144" spans="1:16" ht="14.25">
      <c r="A144" s="29"/>
      <c r="B144" s="46" t="s">
        <v>356</v>
      </c>
      <c r="C144" s="35" t="s">
        <v>61</v>
      </c>
      <c r="D144" s="37">
        <v>1624.39</v>
      </c>
      <c r="E144" s="37">
        <v>1624.39</v>
      </c>
      <c r="F144" s="37">
        <v>1624.39</v>
      </c>
      <c r="G144" s="37">
        <v>1624.39</v>
      </c>
      <c r="H144" s="37">
        <v>1624.39</v>
      </c>
      <c r="I144" s="37">
        <v>1624.39</v>
      </c>
      <c r="J144" s="37">
        <v>1624.39</v>
      </c>
      <c r="K144" s="37">
        <v>1624.39</v>
      </c>
      <c r="L144" s="37">
        <v>1624.39</v>
      </c>
      <c r="M144" s="37">
        <v>1624.39</v>
      </c>
      <c r="N144" s="37">
        <v>1624.39</v>
      </c>
      <c r="O144" s="37">
        <v>1624.39</v>
      </c>
      <c r="P144" s="34">
        <f t="shared" si="2"/>
        <v>19492.679999999997</v>
      </c>
    </row>
    <row r="145" spans="1:16" ht="14.25">
      <c r="A145" s="29"/>
      <c r="B145" s="46" t="s">
        <v>357</v>
      </c>
      <c r="C145" s="35" t="s">
        <v>52</v>
      </c>
      <c r="D145" s="37">
        <v>1624.39</v>
      </c>
      <c r="E145" s="37">
        <v>1624.39</v>
      </c>
      <c r="F145" s="37">
        <v>1624.39</v>
      </c>
      <c r="G145" s="37">
        <v>1624.39</v>
      </c>
      <c r="H145" s="37">
        <v>1624.39</v>
      </c>
      <c r="I145" s="37">
        <v>1624.39</v>
      </c>
      <c r="J145" s="37">
        <v>1624.39</v>
      </c>
      <c r="K145" s="37">
        <v>1624.39</v>
      </c>
      <c r="L145" s="37">
        <v>1624.39</v>
      </c>
      <c r="M145" s="37">
        <v>1624.39</v>
      </c>
      <c r="N145" s="37">
        <v>1624.39</v>
      </c>
      <c r="O145" s="37">
        <v>1624.39</v>
      </c>
      <c r="P145" s="34">
        <f t="shared" si="2"/>
        <v>19492.679999999997</v>
      </c>
    </row>
    <row r="146" spans="1:16" ht="14.25">
      <c r="A146" s="29"/>
      <c r="B146" s="46" t="s">
        <v>358</v>
      </c>
      <c r="C146" s="35" t="s">
        <v>42</v>
      </c>
      <c r="D146" s="37">
        <v>1401.11</v>
      </c>
      <c r="E146" s="37">
        <v>1401.11</v>
      </c>
      <c r="F146" s="37">
        <v>1401.11</v>
      </c>
      <c r="G146" s="37">
        <v>1401.11</v>
      </c>
      <c r="H146" s="37">
        <v>1401.11</v>
      </c>
      <c r="I146" s="37">
        <v>1401.11</v>
      </c>
      <c r="J146" s="37">
        <v>1401.11</v>
      </c>
      <c r="K146" s="37">
        <v>1401.11</v>
      </c>
      <c r="L146" s="37">
        <v>1401.11</v>
      </c>
      <c r="M146" s="37">
        <v>1401.11</v>
      </c>
      <c r="N146" s="37">
        <v>1401.11</v>
      </c>
      <c r="O146" s="37">
        <v>1401.11</v>
      </c>
      <c r="P146" s="34">
        <f t="shared" si="2"/>
        <v>16813.320000000003</v>
      </c>
    </row>
    <row r="147" spans="1:16" ht="14.25">
      <c r="A147" s="29"/>
      <c r="B147" s="46" t="s">
        <v>359</v>
      </c>
      <c r="C147" s="35" t="s">
        <v>148</v>
      </c>
      <c r="D147" s="37">
        <v>1041.06</v>
      </c>
      <c r="E147" s="37">
        <v>1041.06</v>
      </c>
      <c r="F147" s="37">
        <v>1041.06</v>
      </c>
      <c r="G147" s="37">
        <v>1041.06</v>
      </c>
      <c r="H147" s="37">
        <v>1041.06</v>
      </c>
      <c r="I147" s="37">
        <v>1041.06</v>
      </c>
      <c r="J147" s="37">
        <v>1041.06</v>
      </c>
      <c r="K147" s="37">
        <v>1041.06</v>
      </c>
      <c r="L147" s="37">
        <v>1041.06</v>
      </c>
      <c r="M147" s="37">
        <v>1041.06</v>
      </c>
      <c r="N147" s="37">
        <v>1041.06</v>
      </c>
      <c r="O147" s="37">
        <v>1041.06</v>
      </c>
      <c r="P147" s="34">
        <f t="shared" si="2"/>
        <v>12492.719999999996</v>
      </c>
    </row>
    <row r="148" spans="1:16" ht="14.25">
      <c r="A148" s="29"/>
      <c r="B148" s="46" t="s">
        <v>360</v>
      </c>
      <c r="C148" s="35" t="s">
        <v>161</v>
      </c>
      <c r="D148" s="37">
        <v>1046.65</v>
      </c>
      <c r="E148" s="37">
        <v>1046.65</v>
      </c>
      <c r="F148" s="37">
        <v>1046.65</v>
      </c>
      <c r="G148" s="37">
        <v>1046.65</v>
      </c>
      <c r="H148" s="37">
        <v>1046.65</v>
      </c>
      <c r="I148" s="37">
        <v>1046.65</v>
      </c>
      <c r="J148" s="37">
        <v>1046.65</v>
      </c>
      <c r="K148" s="37">
        <v>1046.65</v>
      </c>
      <c r="L148" s="37">
        <v>1046.65</v>
      </c>
      <c r="M148" s="37">
        <v>1046.65</v>
      </c>
      <c r="N148" s="37">
        <v>1046.65</v>
      </c>
      <c r="O148" s="37">
        <v>1046.65</v>
      </c>
      <c r="P148" s="34">
        <f t="shared" si="2"/>
        <v>12559.799999999997</v>
      </c>
    </row>
    <row r="149" spans="1:16" ht="14.25">
      <c r="A149" s="29"/>
      <c r="B149" s="46" t="s">
        <v>361</v>
      </c>
      <c r="C149" s="35" t="s">
        <v>58</v>
      </c>
      <c r="D149" s="37">
        <v>2098.87</v>
      </c>
      <c r="E149" s="37">
        <v>2098.87</v>
      </c>
      <c r="F149" s="37">
        <v>2098.87</v>
      </c>
      <c r="G149" s="37">
        <v>2098.87</v>
      </c>
      <c r="H149" s="37">
        <v>2098.87</v>
      </c>
      <c r="I149" s="37">
        <v>2098.87</v>
      </c>
      <c r="J149" s="37">
        <v>2098.87</v>
      </c>
      <c r="K149" s="37">
        <v>2098.87</v>
      </c>
      <c r="L149" s="37">
        <v>2098.87</v>
      </c>
      <c r="M149" s="37">
        <v>2098.87</v>
      </c>
      <c r="N149" s="37">
        <v>2098.87</v>
      </c>
      <c r="O149" s="37">
        <v>2098.87</v>
      </c>
      <c r="P149" s="34">
        <f t="shared" si="2"/>
        <v>25186.43999999999</v>
      </c>
    </row>
    <row r="150" spans="1:16" ht="14.25">
      <c r="A150" s="29"/>
      <c r="B150" s="46" t="s">
        <v>362</v>
      </c>
      <c r="C150" s="35" t="s">
        <v>98</v>
      </c>
      <c r="D150" s="37">
        <v>2059.8</v>
      </c>
      <c r="E150" s="37">
        <v>2059.8</v>
      </c>
      <c r="F150" s="37">
        <v>2059.8</v>
      </c>
      <c r="G150" s="37">
        <v>2059.8</v>
      </c>
      <c r="H150" s="37">
        <v>2059.8</v>
      </c>
      <c r="I150" s="37">
        <v>2059.8</v>
      </c>
      <c r="J150" s="37">
        <v>2059.8</v>
      </c>
      <c r="K150" s="37">
        <v>2059.8</v>
      </c>
      <c r="L150" s="37">
        <v>2059.8</v>
      </c>
      <c r="M150" s="37">
        <v>2059.8</v>
      </c>
      <c r="N150" s="37">
        <v>2059.8</v>
      </c>
      <c r="O150" s="37">
        <v>2059.8</v>
      </c>
      <c r="P150" s="34">
        <f t="shared" si="2"/>
        <v>24717.599999999995</v>
      </c>
    </row>
    <row r="151" spans="1:16" ht="14.25">
      <c r="A151" s="29"/>
      <c r="B151" s="46" t="s">
        <v>363</v>
      </c>
      <c r="C151" s="35" t="s">
        <v>80</v>
      </c>
      <c r="D151" s="37">
        <v>2090.5</v>
      </c>
      <c r="E151" s="37">
        <v>2090.5</v>
      </c>
      <c r="F151" s="37">
        <v>2090.5</v>
      </c>
      <c r="G151" s="37">
        <v>2090.5</v>
      </c>
      <c r="H151" s="37">
        <v>2090.5</v>
      </c>
      <c r="I151" s="37">
        <v>2090.5</v>
      </c>
      <c r="J151" s="37">
        <v>2090.5</v>
      </c>
      <c r="K151" s="37">
        <v>2090.5</v>
      </c>
      <c r="L151" s="37">
        <v>2090.5</v>
      </c>
      <c r="M151" s="37">
        <v>2090.5</v>
      </c>
      <c r="N151" s="37">
        <v>2090.5</v>
      </c>
      <c r="O151" s="37">
        <v>2090.5</v>
      </c>
      <c r="P151" s="34">
        <f t="shared" si="2"/>
        <v>25086</v>
      </c>
    </row>
    <row r="152" spans="1:16" ht="14.25">
      <c r="A152" s="29"/>
      <c r="B152" s="46" t="s">
        <v>364</v>
      </c>
      <c r="C152" s="35" t="s">
        <v>188</v>
      </c>
      <c r="D152" s="37">
        <v>1415.07</v>
      </c>
      <c r="E152" s="37">
        <v>1415.07</v>
      </c>
      <c r="F152" s="37">
        <v>1415.07</v>
      </c>
      <c r="G152" s="37">
        <v>1415.07</v>
      </c>
      <c r="H152" s="37">
        <v>1415.07</v>
      </c>
      <c r="I152" s="37">
        <v>1415.07</v>
      </c>
      <c r="J152" s="37">
        <v>1415.07</v>
      </c>
      <c r="K152" s="37">
        <v>1415.07</v>
      </c>
      <c r="L152" s="37">
        <v>1415.07</v>
      </c>
      <c r="M152" s="37">
        <v>1415.07</v>
      </c>
      <c r="N152" s="37">
        <v>1415.07</v>
      </c>
      <c r="O152" s="37">
        <v>1415.07</v>
      </c>
      <c r="P152" s="34">
        <f t="shared" si="2"/>
        <v>16980.84</v>
      </c>
    </row>
    <row r="153" spans="1:16" ht="14.25">
      <c r="A153" s="29"/>
      <c r="B153" s="46" t="s">
        <v>365</v>
      </c>
      <c r="C153" s="35" t="s">
        <v>127</v>
      </c>
      <c r="D153" s="37">
        <v>1406.69</v>
      </c>
      <c r="E153" s="37">
        <v>1406.69</v>
      </c>
      <c r="F153" s="37">
        <v>1406.69</v>
      </c>
      <c r="G153" s="37">
        <v>1406.69</v>
      </c>
      <c r="H153" s="37">
        <v>1406.69</v>
      </c>
      <c r="I153" s="37">
        <v>1406.69</v>
      </c>
      <c r="J153" s="37">
        <v>1406.69</v>
      </c>
      <c r="K153" s="37">
        <v>1406.69</v>
      </c>
      <c r="L153" s="37">
        <v>1406.69</v>
      </c>
      <c r="M153" s="37">
        <v>1406.69</v>
      </c>
      <c r="N153" s="37">
        <v>1406.69</v>
      </c>
      <c r="O153" s="37">
        <v>1406.69</v>
      </c>
      <c r="P153" s="34">
        <f t="shared" si="2"/>
        <v>16880.280000000002</v>
      </c>
    </row>
    <row r="154" spans="1:16" ht="14.25">
      <c r="A154" s="29"/>
      <c r="B154" s="46" t="s">
        <v>366</v>
      </c>
      <c r="C154" s="35" t="s">
        <v>120</v>
      </c>
      <c r="D154" s="37">
        <v>2057.01</v>
      </c>
      <c r="E154" s="37">
        <v>2057.01</v>
      </c>
      <c r="F154" s="37">
        <v>2057.01</v>
      </c>
      <c r="G154" s="37">
        <v>2057.01</v>
      </c>
      <c r="H154" s="37">
        <v>2057.01</v>
      </c>
      <c r="I154" s="37">
        <v>2057.01</v>
      </c>
      <c r="J154" s="37">
        <v>2057.01</v>
      </c>
      <c r="K154" s="37">
        <v>2057.01</v>
      </c>
      <c r="L154" s="37">
        <v>2057.01</v>
      </c>
      <c r="M154" s="37">
        <v>2057.01</v>
      </c>
      <c r="N154" s="37">
        <v>2057.01</v>
      </c>
      <c r="O154" s="37">
        <v>2057.01</v>
      </c>
      <c r="P154" s="34">
        <f t="shared" si="2"/>
        <v>24684.12000000001</v>
      </c>
    </row>
    <row r="155" spans="1:16" ht="14.25">
      <c r="A155" s="29"/>
      <c r="B155" s="46" t="s">
        <v>367</v>
      </c>
      <c r="C155" s="35" t="s">
        <v>155</v>
      </c>
      <c r="D155" s="37">
        <v>2118.41</v>
      </c>
      <c r="E155" s="37">
        <v>2118.41</v>
      </c>
      <c r="F155" s="37">
        <v>2118.41</v>
      </c>
      <c r="G155" s="37">
        <v>2118.41</v>
      </c>
      <c r="H155" s="37">
        <v>2118.41</v>
      </c>
      <c r="I155" s="37">
        <v>2118.41</v>
      </c>
      <c r="J155" s="37">
        <v>2118.41</v>
      </c>
      <c r="K155" s="37">
        <v>2118.41</v>
      </c>
      <c r="L155" s="37">
        <v>2118.41</v>
      </c>
      <c r="M155" s="37">
        <v>2118.41</v>
      </c>
      <c r="N155" s="37">
        <v>2118.41</v>
      </c>
      <c r="O155" s="37">
        <v>2118.41</v>
      </c>
      <c r="P155" s="34">
        <f t="shared" si="2"/>
        <v>25420.92</v>
      </c>
    </row>
    <row r="156" spans="1:16" ht="14.25">
      <c r="A156" s="29"/>
      <c r="B156" s="46" t="s">
        <v>368</v>
      </c>
      <c r="C156" s="35" t="s">
        <v>60</v>
      </c>
      <c r="D156" s="37">
        <v>1401.11</v>
      </c>
      <c r="E156" s="37">
        <v>1401.11</v>
      </c>
      <c r="F156" s="37">
        <v>1401.11</v>
      </c>
      <c r="G156" s="37">
        <v>1401.11</v>
      </c>
      <c r="H156" s="37">
        <v>1401.11</v>
      </c>
      <c r="I156" s="37">
        <v>1401.11</v>
      </c>
      <c r="J156" s="37">
        <v>1401.11</v>
      </c>
      <c r="K156" s="37">
        <v>1401.11</v>
      </c>
      <c r="L156" s="37">
        <v>1401.11</v>
      </c>
      <c r="M156" s="37">
        <v>1401.11</v>
      </c>
      <c r="N156" s="37">
        <v>1401.11</v>
      </c>
      <c r="O156" s="37">
        <v>1401.11</v>
      </c>
      <c r="P156" s="34">
        <f t="shared" si="2"/>
        <v>16813.320000000003</v>
      </c>
    </row>
    <row r="157" spans="1:16" ht="14.25">
      <c r="A157" s="29"/>
      <c r="B157" s="46" t="s">
        <v>369</v>
      </c>
      <c r="C157" s="35" t="s">
        <v>107</v>
      </c>
      <c r="D157" s="37">
        <v>2057.01</v>
      </c>
      <c r="E157" s="37">
        <v>2057.01</v>
      </c>
      <c r="F157" s="37">
        <v>2057.01</v>
      </c>
      <c r="G157" s="37">
        <v>2057.01</v>
      </c>
      <c r="H157" s="37">
        <v>2057.01</v>
      </c>
      <c r="I157" s="37">
        <v>2057.01</v>
      </c>
      <c r="J157" s="37">
        <v>2057.01</v>
      </c>
      <c r="K157" s="37">
        <v>2057.01</v>
      </c>
      <c r="L157" s="37">
        <v>2057.01</v>
      </c>
      <c r="M157" s="37">
        <v>2057.01</v>
      </c>
      <c r="N157" s="37">
        <v>2057.01</v>
      </c>
      <c r="O157" s="37">
        <v>2057.01</v>
      </c>
      <c r="P157" s="34">
        <f t="shared" si="2"/>
        <v>24684.12000000001</v>
      </c>
    </row>
    <row r="158" spans="1:16" ht="14.25">
      <c r="A158" s="29"/>
      <c r="B158" s="46" t="s">
        <v>370</v>
      </c>
      <c r="C158" s="35" t="s">
        <v>179</v>
      </c>
      <c r="D158" s="37">
        <v>1043.85</v>
      </c>
      <c r="E158" s="37">
        <v>1043.85</v>
      </c>
      <c r="F158" s="37">
        <v>1043.85</v>
      </c>
      <c r="G158" s="37">
        <v>1043.85</v>
      </c>
      <c r="H158" s="37">
        <v>1043.85</v>
      </c>
      <c r="I158" s="37">
        <v>1043.85</v>
      </c>
      <c r="J158" s="37">
        <v>1043.85</v>
      </c>
      <c r="K158" s="37">
        <v>1043.85</v>
      </c>
      <c r="L158" s="37">
        <v>1043.85</v>
      </c>
      <c r="M158" s="37">
        <v>1043.85</v>
      </c>
      <c r="N158" s="37">
        <v>1043.85</v>
      </c>
      <c r="O158" s="37">
        <v>1043.85</v>
      </c>
      <c r="P158" s="34">
        <f t="shared" si="2"/>
        <v>12526.200000000003</v>
      </c>
    </row>
    <row r="159" spans="1:16" ht="14.25">
      <c r="A159" s="29"/>
      <c r="B159" s="46" t="s">
        <v>371</v>
      </c>
      <c r="C159" s="35" t="s">
        <v>50</v>
      </c>
      <c r="D159" s="37">
        <v>1032.69</v>
      </c>
      <c r="E159" s="37">
        <v>1032.69</v>
      </c>
      <c r="F159" s="37">
        <v>1032.69</v>
      </c>
      <c r="G159" s="37">
        <v>1032.69</v>
      </c>
      <c r="H159" s="37">
        <v>1032.69</v>
      </c>
      <c r="I159" s="37">
        <v>1032.69</v>
      </c>
      <c r="J159" s="37">
        <v>1032.69</v>
      </c>
      <c r="K159" s="37">
        <v>1032.69</v>
      </c>
      <c r="L159" s="37">
        <v>1032.69</v>
      </c>
      <c r="M159" s="37">
        <v>1032.69</v>
      </c>
      <c r="N159" s="37">
        <v>1032.69</v>
      </c>
      <c r="O159" s="37">
        <v>1032.69</v>
      </c>
      <c r="P159" s="34">
        <f t="shared" si="2"/>
        <v>12392.280000000004</v>
      </c>
    </row>
    <row r="160" spans="1:16" ht="14.25">
      <c r="A160" s="29"/>
      <c r="B160" s="46" t="s">
        <v>372</v>
      </c>
      <c r="C160" s="35" t="s">
        <v>66</v>
      </c>
      <c r="D160" s="37">
        <v>2101.67</v>
      </c>
      <c r="E160" s="37">
        <v>2101.67</v>
      </c>
      <c r="F160" s="37">
        <v>2101.67</v>
      </c>
      <c r="G160" s="37">
        <v>2101.67</v>
      </c>
      <c r="H160" s="37">
        <v>2101.67</v>
      </c>
      <c r="I160" s="37">
        <v>2101.67</v>
      </c>
      <c r="J160" s="37">
        <v>2101.67</v>
      </c>
      <c r="K160" s="37">
        <v>2101.67</v>
      </c>
      <c r="L160" s="37">
        <v>2101.67</v>
      </c>
      <c r="M160" s="37">
        <v>2101.67</v>
      </c>
      <c r="N160" s="37">
        <v>2101.67</v>
      </c>
      <c r="O160" s="37">
        <v>2101.67</v>
      </c>
      <c r="P160" s="34">
        <f t="shared" si="2"/>
        <v>25220.039999999994</v>
      </c>
    </row>
    <row r="161" spans="1:16" ht="14.25">
      <c r="A161" s="29"/>
      <c r="B161" s="46" t="s">
        <v>373</v>
      </c>
      <c r="C161" s="35" t="s">
        <v>143</v>
      </c>
      <c r="D161" s="37">
        <v>1043.85</v>
      </c>
      <c r="E161" s="37">
        <v>1043.85</v>
      </c>
      <c r="F161" s="37">
        <v>1043.85</v>
      </c>
      <c r="G161" s="37">
        <v>1043.85</v>
      </c>
      <c r="H161" s="37">
        <v>1043.85</v>
      </c>
      <c r="I161" s="37">
        <v>1043.85</v>
      </c>
      <c r="J161" s="37">
        <v>1043.85</v>
      </c>
      <c r="K161" s="37">
        <v>1043.85</v>
      </c>
      <c r="L161" s="37">
        <v>1043.85</v>
      </c>
      <c r="M161" s="37">
        <v>1043.85</v>
      </c>
      <c r="N161" s="37">
        <v>1043.85</v>
      </c>
      <c r="O161" s="37">
        <v>1043.85</v>
      </c>
      <c r="P161" s="34">
        <f t="shared" si="2"/>
        <v>12526.200000000003</v>
      </c>
    </row>
    <row r="162" spans="1:16" ht="14.25">
      <c r="A162" s="29"/>
      <c r="B162" s="46" t="s">
        <v>374</v>
      </c>
      <c r="C162" s="35" t="s">
        <v>74</v>
      </c>
      <c r="D162" s="37">
        <v>1635.56</v>
      </c>
      <c r="E162" s="37">
        <v>1635.56</v>
      </c>
      <c r="F162" s="37">
        <v>1635.56</v>
      </c>
      <c r="G162" s="37">
        <v>1635.56</v>
      </c>
      <c r="H162" s="37">
        <v>1635.56</v>
      </c>
      <c r="I162" s="37">
        <v>1635.56</v>
      </c>
      <c r="J162" s="37">
        <v>1635.56</v>
      </c>
      <c r="K162" s="37">
        <v>1635.56</v>
      </c>
      <c r="L162" s="37">
        <v>1635.56</v>
      </c>
      <c r="M162" s="37">
        <v>1635.56</v>
      </c>
      <c r="N162" s="37">
        <v>1635.56</v>
      </c>
      <c r="O162" s="37">
        <v>1635.56</v>
      </c>
      <c r="P162" s="34">
        <f t="shared" si="2"/>
        <v>19626.719999999998</v>
      </c>
    </row>
    <row r="163" spans="1:16" ht="14.25">
      <c r="A163" s="29"/>
      <c r="B163" s="46" t="s">
        <v>375</v>
      </c>
      <c r="C163" s="35" t="s">
        <v>149</v>
      </c>
      <c r="D163" s="37">
        <v>1417.86</v>
      </c>
      <c r="E163" s="37">
        <v>1417.86</v>
      </c>
      <c r="F163" s="37">
        <v>1417.86</v>
      </c>
      <c r="G163" s="37">
        <v>1417.86</v>
      </c>
      <c r="H163" s="37">
        <v>1417.86</v>
      </c>
      <c r="I163" s="37">
        <v>1417.86</v>
      </c>
      <c r="J163" s="37">
        <v>1417.86</v>
      </c>
      <c r="K163" s="37">
        <v>1417.86</v>
      </c>
      <c r="L163" s="37">
        <v>1417.86</v>
      </c>
      <c r="M163" s="37">
        <v>1417.86</v>
      </c>
      <c r="N163" s="37">
        <v>1417.86</v>
      </c>
      <c r="O163" s="37">
        <v>1417.86</v>
      </c>
      <c r="P163" s="34">
        <f t="shared" si="2"/>
        <v>17014.320000000003</v>
      </c>
    </row>
    <row r="164" spans="1:16" ht="14.25">
      <c r="A164" s="29"/>
      <c r="B164" s="46" t="s">
        <v>376</v>
      </c>
      <c r="C164" s="35" t="s">
        <v>68</v>
      </c>
      <c r="D164" s="37">
        <v>1043.85</v>
      </c>
      <c r="E164" s="37">
        <v>1043.85</v>
      </c>
      <c r="F164" s="37">
        <v>1043.85</v>
      </c>
      <c r="G164" s="37">
        <v>1043.85</v>
      </c>
      <c r="H164" s="37">
        <v>1043.85</v>
      </c>
      <c r="I164" s="37">
        <v>1043.85</v>
      </c>
      <c r="J164" s="37">
        <v>1043.85</v>
      </c>
      <c r="K164" s="37">
        <v>1043.85</v>
      </c>
      <c r="L164" s="37">
        <v>1043.85</v>
      </c>
      <c r="M164" s="37">
        <v>1043.85</v>
      </c>
      <c r="N164" s="37">
        <v>1043.85</v>
      </c>
      <c r="O164" s="37">
        <v>1043.85</v>
      </c>
      <c r="P164" s="34">
        <f t="shared" si="2"/>
        <v>12526.200000000003</v>
      </c>
    </row>
    <row r="165" spans="1:16" ht="14.25">
      <c r="A165" s="29"/>
      <c r="B165" s="46" t="s">
        <v>377</v>
      </c>
      <c r="C165" s="35" t="s">
        <v>153</v>
      </c>
      <c r="D165" s="37">
        <v>1417.86</v>
      </c>
      <c r="E165" s="37">
        <v>1417.86</v>
      </c>
      <c r="F165" s="37">
        <v>1417.86</v>
      </c>
      <c r="G165" s="37">
        <v>1417.86</v>
      </c>
      <c r="H165" s="37">
        <v>1417.86</v>
      </c>
      <c r="I165" s="37">
        <v>1417.86</v>
      </c>
      <c r="J165" s="37">
        <v>1417.86</v>
      </c>
      <c r="K165" s="37">
        <v>1417.86</v>
      </c>
      <c r="L165" s="37">
        <v>1417.86</v>
      </c>
      <c r="M165" s="37">
        <v>1417.86</v>
      </c>
      <c r="N165" s="37">
        <v>1417.86</v>
      </c>
      <c r="O165" s="37">
        <v>1417.86</v>
      </c>
      <c r="P165" s="34">
        <f t="shared" si="2"/>
        <v>17014.320000000003</v>
      </c>
    </row>
    <row r="166" spans="1:16" ht="14.25">
      <c r="A166" s="29"/>
      <c r="B166" s="46" t="s">
        <v>378</v>
      </c>
      <c r="C166" s="35" t="s">
        <v>137</v>
      </c>
      <c r="D166" s="37">
        <v>1669.05</v>
      </c>
      <c r="E166" s="37">
        <v>1669.05</v>
      </c>
      <c r="F166" s="37">
        <v>1669.05</v>
      </c>
      <c r="G166" s="37">
        <v>1669.05</v>
      </c>
      <c r="H166" s="37">
        <v>1669.05</v>
      </c>
      <c r="I166" s="37">
        <v>1669.05</v>
      </c>
      <c r="J166" s="37">
        <v>1669.05</v>
      </c>
      <c r="K166" s="37">
        <v>1669.05</v>
      </c>
      <c r="L166" s="37">
        <v>1669.05</v>
      </c>
      <c r="M166" s="37">
        <v>1669.05</v>
      </c>
      <c r="N166" s="37">
        <v>1669.05</v>
      </c>
      <c r="O166" s="37">
        <v>1669.05</v>
      </c>
      <c r="P166" s="34">
        <f t="shared" si="2"/>
        <v>20028.599999999995</v>
      </c>
    </row>
    <row r="167" spans="1:16" ht="14.25">
      <c r="A167" s="29"/>
      <c r="B167" s="46" t="s">
        <v>379</v>
      </c>
      <c r="C167" s="35" t="s">
        <v>63</v>
      </c>
      <c r="D167" s="37">
        <v>1041.06</v>
      </c>
      <c r="E167" s="37">
        <v>1041.06</v>
      </c>
      <c r="F167" s="37">
        <v>1041.06</v>
      </c>
      <c r="G167" s="37">
        <v>1041.06</v>
      </c>
      <c r="H167" s="37">
        <v>1041.06</v>
      </c>
      <c r="I167" s="37">
        <v>1041.06</v>
      </c>
      <c r="J167" s="37">
        <v>1041.06</v>
      </c>
      <c r="K167" s="37">
        <v>1041.06</v>
      </c>
      <c r="L167" s="37">
        <v>1041.06</v>
      </c>
      <c r="M167" s="37">
        <v>1041.06</v>
      </c>
      <c r="N167" s="37">
        <v>1041.06</v>
      </c>
      <c r="O167" s="37">
        <v>1041.06</v>
      </c>
      <c r="P167" s="34">
        <f t="shared" si="2"/>
        <v>12492.719999999996</v>
      </c>
    </row>
    <row r="168" spans="1:16" ht="14.25">
      <c r="A168" s="29"/>
      <c r="B168" s="46" t="s">
        <v>380</v>
      </c>
      <c r="C168" s="35" t="s">
        <v>126</v>
      </c>
      <c r="D168" s="37">
        <v>1041.06</v>
      </c>
      <c r="E168" s="37">
        <v>1041.06</v>
      </c>
      <c r="F168" s="37">
        <v>1041.06</v>
      </c>
      <c r="G168" s="37">
        <v>1041.06</v>
      </c>
      <c r="H168" s="37">
        <v>1041.06</v>
      </c>
      <c r="I168" s="37">
        <v>1041.06</v>
      </c>
      <c r="J168" s="37">
        <v>1041.06</v>
      </c>
      <c r="K168" s="37">
        <v>1041.06</v>
      </c>
      <c r="L168" s="37">
        <v>1041.06</v>
      </c>
      <c r="M168" s="37">
        <v>1041.06</v>
      </c>
      <c r="N168" s="37">
        <v>1041.06</v>
      </c>
      <c r="O168" s="37">
        <v>1041.06</v>
      </c>
      <c r="P168" s="34">
        <f t="shared" si="2"/>
        <v>12492.719999999996</v>
      </c>
    </row>
    <row r="169" spans="1:16" ht="14.25">
      <c r="A169" s="29"/>
      <c r="B169" s="46" t="s">
        <v>381</v>
      </c>
      <c r="C169" s="35" t="s">
        <v>94</v>
      </c>
      <c r="D169" s="37">
        <v>1041.06</v>
      </c>
      <c r="E169" s="37">
        <v>1041.06</v>
      </c>
      <c r="F169" s="37">
        <v>1041.06</v>
      </c>
      <c r="G169" s="37">
        <v>1041.06</v>
      </c>
      <c r="H169" s="37">
        <v>1041.06</v>
      </c>
      <c r="I169" s="37">
        <v>1041.06</v>
      </c>
      <c r="J169" s="37">
        <v>1041.06</v>
      </c>
      <c r="K169" s="37">
        <v>1041.06</v>
      </c>
      <c r="L169" s="37">
        <v>1041.06</v>
      </c>
      <c r="M169" s="37">
        <v>1041.06</v>
      </c>
      <c r="N169" s="37">
        <v>1041.06</v>
      </c>
      <c r="O169" s="37">
        <v>1041.06</v>
      </c>
      <c r="P169" s="34">
        <f t="shared" si="2"/>
        <v>12492.719999999996</v>
      </c>
    </row>
    <row r="170" spans="1:16" ht="14.25">
      <c r="A170" s="29"/>
      <c r="B170" s="46" t="s">
        <v>382</v>
      </c>
      <c r="C170" s="35" t="s">
        <v>41</v>
      </c>
      <c r="D170" s="37">
        <v>1041.06</v>
      </c>
      <c r="E170" s="37">
        <v>1041.06</v>
      </c>
      <c r="F170" s="37">
        <v>1041.06</v>
      </c>
      <c r="G170" s="37">
        <v>1041.06</v>
      </c>
      <c r="H170" s="37">
        <v>1041.06</v>
      </c>
      <c r="I170" s="37">
        <v>1041.06</v>
      </c>
      <c r="J170" s="37">
        <v>1041.06</v>
      </c>
      <c r="K170" s="37">
        <v>1041.06</v>
      </c>
      <c r="L170" s="37">
        <v>1041.06</v>
      </c>
      <c r="M170" s="37">
        <v>1041.06</v>
      </c>
      <c r="N170" s="37">
        <v>1041.06</v>
      </c>
      <c r="O170" s="37">
        <v>1041.06</v>
      </c>
      <c r="P170" s="34">
        <f t="shared" si="2"/>
        <v>12492.719999999996</v>
      </c>
    </row>
    <row r="171" spans="1:16" ht="14.25">
      <c r="A171" s="29"/>
      <c r="B171" s="46" t="s">
        <v>383</v>
      </c>
      <c r="C171" s="35" t="s">
        <v>131</v>
      </c>
      <c r="D171" s="37">
        <v>1409.48</v>
      </c>
      <c r="E171" s="37">
        <v>1409.48</v>
      </c>
      <c r="F171" s="37">
        <v>1409.48</v>
      </c>
      <c r="G171" s="37">
        <v>1409.48</v>
      </c>
      <c r="H171" s="37">
        <v>1409.48</v>
      </c>
      <c r="I171" s="37">
        <v>1409.48</v>
      </c>
      <c r="J171" s="37">
        <v>1409.48</v>
      </c>
      <c r="K171" s="37">
        <v>1409.48</v>
      </c>
      <c r="L171" s="37">
        <v>1409.48</v>
      </c>
      <c r="M171" s="37">
        <v>1409.48</v>
      </c>
      <c r="N171" s="37">
        <v>1409.48</v>
      </c>
      <c r="O171" s="37">
        <v>1409.48</v>
      </c>
      <c r="P171" s="34">
        <f t="shared" si="2"/>
        <v>16913.76</v>
      </c>
    </row>
    <row r="172" spans="1:16" ht="20.25">
      <c r="A172" s="29"/>
      <c r="B172" s="46" t="s">
        <v>384</v>
      </c>
      <c r="C172" s="35" t="s">
        <v>189</v>
      </c>
      <c r="D172" s="37">
        <v>1562.99</v>
      </c>
      <c r="E172" s="37">
        <v>1562.99</v>
      </c>
      <c r="F172" s="37">
        <v>1562.99</v>
      </c>
      <c r="G172" s="37">
        <v>1562.99</v>
      </c>
      <c r="H172" s="37">
        <v>1562.99</v>
      </c>
      <c r="I172" s="37">
        <v>1562.99</v>
      </c>
      <c r="J172" s="37">
        <v>1562.99</v>
      </c>
      <c r="K172" s="37">
        <v>1562.99</v>
      </c>
      <c r="L172" s="37">
        <v>1562.99</v>
      </c>
      <c r="M172" s="37">
        <v>1562.99</v>
      </c>
      <c r="N172" s="37">
        <v>1562.99</v>
      </c>
      <c r="O172" s="37">
        <v>1562.99</v>
      </c>
      <c r="P172" s="34">
        <f t="shared" si="2"/>
        <v>18755.88</v>
      </c>
    </row>
    <row r="173" spans="1:16" ht="14.25">
      <c r="A173" s="29"/>
      <c r="B173" s="46" t="s">
        <v>385</v>
      </c>
      <c r="C173" s="35" t="s">
        <v>168</v>
      </c>
      <c r="D173" s="37">
        <v>1680.22</v>
      </c>
      <c r="E173" s="37">
        <v>1680.22</v>
      </c>
      <c r="F173" s="37">
        <v>1680.22</v>
      </c>
      <c r="G173" s="37">
        <v>1680.22</v>
      </c>
      <c r="H173" s="37">
        <v>1680.22</v>
      </c>
      <c r="I173" s="37">
        <v>1680.22</v>
      </c>
      <c r="J173" s="37">
        <v>1680.22</v>
      </c>
      <c r="K173" s="37">
        <v>1680.22</v>
      </c>
      <c r="L173" s="37">
        <v>1680.22</v>
      </c>
      <c r="M173" s="37">
        <v>1680.22</v>
      </c>
      <c r="N173" s="37">
        <v>1680.22</v>
      </c>
      <c r="O173" s="37">
        <v>1680.22</v>
      </c>
      <c r="P173" s="34">
        <f t="shared" si="2"/>
        <v>20162.64</v>
      </c>
    </row>
    <row r="174" spans="1:16" ht="14.25">
      <c r="A174" s="29"/>
      <c r="B174" s="46" t="s">
        <v>386</v>
      </c>
      <c r="C174" s="35" t="s">
        <v>136</v>
      </c>
      <c r="D174" s="36"/>
      <c r="E174" s="36"/>
      <c r="F174" s="38">
        <v>103.88</v>
      </c>
      <c r="G174" s="37">
        <v>1415.07</v>
      </c>
      <c r="H174" s="37">
        <v>1415.07</v>
      </c>
      <c r="I174" s="38">
        <v>-19.26</v>
      </c>
      <c r="J174" s="37">
        <v>1415.07</v>
      </c>
      <c r="K174" s="37">
        <v>1415.07</v>
      </c>
      <c r="L174" s="37">
        <v>1415.07</v>
      </c>
      <c r="M174" s="37">
        <v>1415.07</v>
      </c>
      <c r="N174" s="37">
        <v>1415.07</v>
      </c>
      <c r="O174" s="37">
        <v>1415.07</v>
      </c>
      <c r="P174" s="34">
        <f t="shared" si="2"/>
        <v>11405.179999999998</v>
      </c>
    </row>
    <row r="175" spans="1:16" ht="14.25">
      <c r="A175" s="29"/>
      <c r="B175" s="46" t="s">
        <v>387</v>
      </c>
      <c r="C175" s="35" t="s">
        <v>174</v>
      </c>
      <c r="D175" s="36"/>
      <c r="E175" s="36"/>
      <c r="F175" s="36"/>
      <c r="G175" s="36"/>
      <c r="H175" s="38">
        <v>510.49</v>
      </c>
      <c r="I175" s="37">
        <v>1055.02</v>
      </c>
      <c r="J175" s="37">
        <v>1055.02</v>
      </c>
      <c r="K175" s="37">
        <v>1055.02</v>
      </c>
      <c r="L175" s="37">
        <v>1055.02</v>
      </c>
      <c r="M175" s="37">
        <v>1055.02</v>
      </c>
      <c r="N175" s="37">
        <v>1055.02</v>
      </c>
      <c r="O175" s="37">
        <v>1055.02</v>
      </c>
      <c r="P175" s="34">
        <f t="shared" si="2"/>
        <v>7895.630000000001</v>
      </c>
    </row>
    <row r="176" spans="1:16" ht="14.25">
      <c r="A176" s="29"/>
      <c r="B176" s="46" t="s">
        <v>388</v>
      </c>
      <c r="C176" s="35" t="s">
        <v>157</v>
      </c>
      <c r="D176" s="36"/>
      <c r="E176" s="36"/>
      <c r="F176" s="36"/>
      <c r="G176" s="36"/>
      <c r="H176" s="36"/>
      <c r="I176" s="38">
        <v>767.54</v>
      </c>
      <c r="J176" s="38">
        <v>325.62</v>
      </c>
      <c r="K176" s="37">
        <v>1046.65</v>
      </c>
      <c r="L176" s="37">
        <v>1046.65</v>
      </c>
      <c r="M176" s="37">
        <v>1046.65</v>
      </c>
      <c r="N176" s="37">
        <v>1046.65</v>
      </c>
      <c r="O176" s="37">
        <v>1046.65</v>
      </c>
      <c r="P176" s="34">
        <f t="shared" si="2"/>
        <v>6326.41</v>
      </c>
    </row>
    <row r="177" spans="1:16" ht="14.25">
      <c r="A177" s="29"/>
      <c r="B177" s="46" t="s">
        <v>389</v>
      </c>
      <c r="C177" s="35" t="s">
        <v>140</v>
      </c>
      <c r="D177" s="36"/>
      <c r="E177" s="36"/>
      <c r="F177" s="36"/>
      <c r="G177" s="36"/>
      <c r="H177" s="36"/>
      <c r="I177" s="36"/>
      <c r="J177" s="36"/>
      <c r="K177" s="36"/>
      <c r="L177" s="38">
        <v>795.54</v>
      </c>
      <c r="M177" s="37">
        <v>1403.9</v>
      </c>
      <c r="N177" s="37">
        <v>1403.9</v>
      </c>
      <c r="O177" s="37">
        <v>1403.9</v>
      </c>
      <c r="P177" s="34">
        <f t="shared" si="2"/>
        <v>5007.24</v>
      </c>
    </row>
    <row r="178" spans="1:16" ht="14.25">
      <c r="A178" s="29"/>
      <c r="B178" s="46" t="s">
        <v>390</v>
      </c>
      <c r="C178" s="35" t="s">
        <v>176</v>
      </c>
      <c r="D178" s="37">
        <v>1674.63</v>
      </c>
      <c r="E178" s="37">
        <v>1674.63</v>
      </c>
      <c r="F178" s="37">
        <v>1674.63</v>
      </c>
      <c r="G178" s="37">
        <v>1674.63</v>
      </c>
      <c r="H178" s="37">
        <v>1674.63</v>
      </c>
      <c r="I178" s="37">
        <v>1674.63</v>
      </c>
      <c r="J178" s="37">
        <v>1674.63</v>
      </c>
      <c r="K178" s="37">
        <v>1674.63</v>
      </c>
      <c r="L178" s="37">
        <v>1674.63</v>
      </c>
      <c r="M178" s="37">
        <v>1674.63</v>
      </c>
      <c r="N178" s="37">
        <v>1674.63</v>
      </c>
      <c r="O178" s="37">
        <v>1674.63</v>
      </c>
      <c r="P178" s="34">
        <f t="shared" si="2"/>
        <v>20095.56000000001</v>
      </c>
    </row>
    <row r="179" spans="1:16" ht="14.25">
      <c r="A179" s="29"/>
      <c r="B179" s="46" t="s">
        <v>391</v>
      </c>
      <c r="C179" s="35" t="s">
        <v>104</v>
      </c>
      <c r="D179" s="36"/>
      <c r="E179" s="36"/>
      <c r="F179" s="36"/>
      <c r="G179" s="36"/>
      <c r="H179" s="36"/>
      <c r="I179" s="36"/>
      <c r="J179" s="36"/>
      <c r="K179" s="36"/>
      <c r="L179" s="36"/>
      <c r="M179" s="38">
        <v>468.9</v>
      </c>
      <c r="N179" s="37">
        <v>1038.27</v>
      </c>
      <c r="O179" s="37">
        <v>1038.27</v>
      </c>
      <c r="P179" s="34">
        <f t="shared" si="2"/>
        <v>2545.44</v>
      </c>
    </row>
    <row r="180" spans="1:16" ht="14.25">
      <c r="A180" s="29"/>
      <c r="B180" s="45" t="s">
        <v>221</v>
      </c>
      <c r="C180" s="32"/>
      <c r="D180" s="34">
        <v>255523.92</v>
      </c>
      <c r="E180" s="34">
        <v>255523.92</v>
      </c>
      <c r="F180" s="34">
        <v>255523.92</v>
      </c>
      <c r="G180" s="34">
        <v>255523.92</v>
      </c>
      <c r="H180" s="34">
        <v>255523.92</v>
      </c>
      <c r="I180" s="34">
        <v>255523.92</v>
      </c>
      <c r="J180" s="34">
        <v>255523.92</v>
      </c>
      <c r="K180" s="34">
        <v>255523.92</v>
      </c>
      <c r="L180" s="34">
        <v>255523.92</v>
      </c>
      <c r="M180" s="34">
        <v>255523.92</v>
      </c>
      <c r="N180" s="34">
        <v>255523.92</v>
      </c>
      <c r="O180" s="34">
        <v>255523.92</v>
      </c>
      <c r="P180" s="34">
        <f t="shared" si="2"/>
        <v>3066287.0399999996</v>
      </c>
    </row>
  </sheetData>
  <sheetProtection/>
  <autoFilter ref="A11:BK180"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173"/>
  <sheetViews>
    <sheetView zoomScalePageLayoutView="0" workbookViewId="0" topLeftCell="A1">
      <selection activeCell="B6" sqref="B6"/>
    </sheetView>
  </sheetViews>
  <sheetFormatPr defaultColWidth="9.140625" defaultRowHeight="15"/>
  <sheetData>
    <row r="1" spans="1:10" ht="15">
      <c r="A1" s="16" t="s">
        <v>27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4.25" customHeight="1">
      <c r="A2" s="26" t="s">
        <v>28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4.25">
      <c r="A3" s="17"/>
      <c r="B3" s="17"/>
      <c r="C3" s="17"/>
      <c r="D3" s="17"/>
      <c r="E3" s="17"/>
      <c r="F3" s="17"/>
      <c r="G3" s="17"/>
      <c r="H3" s="17"/>
      <c r="I3" s="17"/>
      <c r="J3" s="17"/>
    </row>
    <row r="4" spans="1:10" ht="39">
      <c r="A4" s="18" t="s">
        <v>29</v>
      </c>
      <c r="B4" s="27" t="s">
        <v>30</v>
      </c>
      <c r="C4" s="17"/>
      <c r="D4" s="17"/>
      <c r="E4" s="17"/>
      <c r="F4" s="17"/>
      <c r="G4" s="17"/>
      <c r="H4" s="17"/>
      <c r="I4" s="17"/>
      <c r="J4" s="17"/>
    </row>
    <row r="5" spans="1:10" ht="14.25">
      <c r="A5" s="18" t="s">
        <v>31</v>
      </c>
      <c r="B5" s="28"/>
      <c r="C5" s="17"/>
      <c r="D5" s="17"/>
      <c r="E5" s="17"/>
      <c r="F5" s="17"/>
      <c r="G5" s="17"/>
      <c r="H5" s="17"/>
      <c r="I5" s="17"/>
      <c r="J5" s="17"/>
    </row>
    <row r="6" spans="1:10" ht="60.75">
      <c r="A6" s="19" t="s">
        <v>32</v>
      </c>
      <c r="B6" s="20">
        <v>9155.1</v>
      </c>
      <c r="C6" s="17"/>
      <c r="D6" s="17"/>
      <c r="E6" s="17"/>
      <c r="F6" s="17"/>
      <c r="G6" s="17"/>
      <c r="H6" s="17"/>
      <c r="I6" s="17"/>
      <c r="J6" s="17"/>
    </row>
    <row r="7" spans="1:10" ht="14.25">
      <c r="A7" s="21" t="s">
        <v>33</v>
      </c>
      <c r="B7" s="22">
        <v>74</v>
      </c>
      <c r="C7" s="17"/>
      <c r="D7" s="17"/>
      <c r="E7" s="17"/>
      <c r="F7" s="17"/>
      <c r="G7" s="17"/>
      <c r="H7" s="17"/>
      <c r="I7" s="17"/>
      <c r="J7" s="17"/>
    </row>
    <row r="8" spans="1:10" ht="14.25">
      <c r="A8" s="21" t="s">
        <v>34</v>
      </c>
      <c r="B8" s="22">
        <v>37.3</v>
      </c>
      <c r="C8" s="17"/>
      <c r="D8" s="17"/>
      <c r="E8" s="17"/>
      <c r="F8" s="17"/>
      <c r="G8" s="17"/>
      <c r="H8" s="17"/>
      <c r="I8" s="17"/>
      <c r="J8" s="17"/>
    </row>
    <row r="9" spans="1:10" ht="14.25">
      <c r="A9" s="21" t="s">
        <v>35</v>
      </c>
      <c r="B9" s="22">
        <v>59.7</v>
      </c>
      <c r="C9" s="17"/>
      <c r="D9" s="17"/>
      <c r="E9" s="17"/>
      <c r="F9" s="17"/>
      <c r="G9" s="17"/>
      <c r="H9" s="17"/>
      <c r="I9" s="17"/>
      <c r="J9" s="17"/>
    </row>
    <row r="10" spans="1:10" ht="14.25">
      <c r="A10" s="21" t="s">
        <v>36</v>
      </c>
      <c r="B10" s="22">
        <v>75.8</v>
      </c>
      <c r="C10" s="17"/>
      <c r="D10" s="17"/>
      <c r="E10" s="17"/>
      <c r="F10" s="17"/>
      <c r="G10" s="17"/>
      <c r="H10" s="17"/>
      <c r="I10" s="17"/>
      <c r="J10" s="17"/>
    </row>
    <row r="11" spans="1:10" ht="14.25">
      <c r="A11" s="21" t="s">
        <v>37</v>
      </c>
      <c r="B11" s="22">
        <v>37.4</v>
      </c>
      <c r="C11" s="17"/>
      <c r="D11" s="17"/>
      <c r="E11" s="17"/>
      <c r="F11" s="17"/>
      <c r="G11" s="17"/>
      <c r="H11" s="17"/>
      <c r="I11" s="17"/>
      <c r="J11" s="17"/>
    </row>
    <row r="12" spans="1:10" ht="14.25">
      <c r="A12" s="21" t="s">
        <v>38</v>
      </c>
      <c r="B12" s="22">
        <v>50.7</v>
      </c>
      <c r="C12" s="17"/>
      <c r="D12" s="17"/>
      <c r="E12" s="17"/>
      <c r="F12" s="17"/>
      <c r="G12" s="17"/>
      <c r="H12" s="17"/>
      <c r="I12" s="17"/>
      <c r="J12" s="17"/>
    </row>
    <row r="13" spans="1:10" ht="14.25">
      <c r="A13" s="21" t="s">
        <v>39</v>
      </c>
      <c r="B13" s="22">
        <v>59.7</v>
      </c>
      <c r="C13" s="17"/>
      <c r="D13" s="17"/>
      <c r="E13" s="17"/>
      <c r="F13" s="17"/>
      <c r="G13" s="17"/>
      <c r="H13" s="17"/>
      <c r="I13" s="17"/>
      <c r="J13" s="17"/>
    </row>
    <row r="14" spans="1:10" ht="14.25">
      <c r="A14" s="21" t="s">
        <v>40</v>
      </c>
      <c r="B14" s="22">
        <v>74.8</v>
      </c>
      <c r="C14" s="17"/>
      <c r="D14" s="17"/>
      <c r="E14" s="17"/>
      <c r="F14" s="17"/>
      <c r="G14" s="17"/>
      <c r="H14" s="17"/>
      <c r="I14" s="17"/>
      <c r="J14" s="17"/>
    </row>
    <row r="15" spans="1:10" ht="14.25">
      <c r="A15" s="21" t="s">
        <v>41</v>
      </c>
      <c r="B15" s="22">
        <v>37.3</v>
      </c>
      <c r="C15" s="17"/>
      <c r="D15" s="17"/>
      <c r="E15" s="17"/>
      <c r="F15" s="17"/>
      <c r="G15" s="17"/>
      <c r="H15" s="17"/>
      <c r="I15" s="17"/>
      <c r="J15" s="17"/>
    </row>
    <row r="16" spans="1:10" ht="14.25">
      <c r="A16" s="21" t="s">
        <v>42</v>
      </c>
      <c r="B16" s="22">
        <v>50.2</v>
      </c>
      <c r="C16" s="17"/>
      <c r="D16" s="17"/>
      <c r="E16" s="17"/>
      <c r="F16" s="17"/>
      <c r="G16" s="17"/>
      <c r="H16" s="17"/>
      <c r="I16" s="17"/>
      <c r="J16" s="17"/>
    </row>
    <row r="17" spans="1:10" ht="14.25">
      <c r="A17" s="21" t="s">
        <v>43</v>
      </c>
      <c r="B17" s="22">
        <v>58</v>
      </c>
      <c r="C17" s="17"/>
      <c r="D17" s="17"/>
      <c r="E17" s="17"/>
      <c r="F17" s="17"/>
      <c r="G17" s="17"/>
      <c r="H17" s="17"/>
      <c r="I17" s="17"/>
      <c r="J17" s="17"/>
    </row>
    <row r="18" spans="1:10" ht="14.25">
      <c r="A18" s="21" t="s">
        <v>44</v>
      </c>
      <c r="B18" s="22">
        <v>74.4</v>
      </c>
      <c r="C18" s="17"/>
      <c r="D18" s="17"/>
      <c r="E18" s="17"/>
      <c r="F18" s="17"/>
      <c r="G18" s="17"/>
      <c r="H18" s="17"/>
      <c r="I18" s="17"/>
      <c r="J18" s="17"/>
    </row>
    <row r="19" spans="1:10" ht="14.25">
      <c r="A19" s="21" t="s">
        <v>45</v>
      </c>
      <c r="B19" s="22">
        <v>50.4</v>
      </c>
      <c r="C19" s="17"/>
      <c r="D19" s="17"/>
      <c r="E19" s="17"/>
      <c r="F19" s="17"/>
      <c r="G19" s="17"/>
      <c r="H19" s="17"/>
      <c r="I19" s="17"/>
      <c r="J19" s="17"/>
    </row>
    <row r="20" spans="1:10" ht="14.25">
      <c r="A20" s="21" t="s">
        <v>46</v>
      </c>
      <c r="B20" s="22">
        <v>37.2</v>
      </c>
      <c r="C20" s="17"/>
      <c r="D20" s="17"/>
      <c r="E20" s="17"/>
      <c r="F20" s="17"/>
      <c r="G20" s="17"/>
      <c r="H20" s="17"/>
      <c r="I20" s="17"/>
      <c r="J20" s="17"/>
    </row>
    <row r="21" spans="1:10" ht="14.25">
      <c r="A21" s="21" t="s">
        <v>47</v>
      </c>
      <c r="B21" s="22">
        <v>50.3</v>
      </c>
      <c r="C21" s="17"/>
      <c r="D21" s="17"/>
      <c r="E21" s="17"/>
      <c r="F21" s="17"/>
      <c r="G21" s="17"/>
      <c r="H21" s="17"/>
      <c r="I21" s="17"/>
      <c r="J21" s="17"/>
    </row>
    <row r="22" spans="1:10" ht="14.25">
      <c r="A22" s="21" t="s">
        <v>48</v>
      </c>
      <c r="B22" s="22">
        <v>58.2</v>
      </c>
      <c r="C22" s="17"/>
      <c r="D22" s="17"/>
      <c r="E22" s="17"/>
      <c r="F22" s="17"/>
      <c r="G22" s="17"/>
      <c r="H22" s="17"/>
      <c r="I22" s="17"/>
      <c r="J22" s="17"/>
    </row>
    <row r="23" spans="1:10" ht="14.25">
      <c r="A23" s="21" t="s">
        <v>49</v>
      </c>
      <c r="B23" s="22">
        <v>74.6</v>
      </c>
      <c r="C23" s="17"/>
      <c r="D23" s="17"/>
      <c r="E23" s="17"/>
      <c r="F23" s="17"/>
      <c r="G23" s="17"/>
      <c r="H23" s="17"/>
      <c r="I23" s="17"/>
      <c r="J23" s="17"/>
    </row>
    <row r="24" spans="1:10" ht="14.25">
      <c r="A24" s="21" t="s">
        <v>50</v>
      </c>
      <c r="B24" s="22">
        <v>37</v>
      </c>
      <c r="C24" s="17"/>
      <c r="D24" s="17"/>
      <c r="E24" s="17"/>
      <c r="F24" s="17"/>
      <c r="G24" s="17"/>
      <c r="H24" s="17"/>
      <c r="I24" s="17"/>
      <c r="J24" s="17"/>
    </row>
    <row r="25" spans="1:10" ht="14.25">
      <c r="A25" s="21" t="s">
        <v>51</v>
      </c>
      <c r="B25" s="22">
        <v>50.7</v>
      </c>
      <c r="C25" s="17"/>
      <c r="D25" s="17"/>
      <c r="E25" s="17"/>
      <c r="F25" s="17"/>
      <c r="G25" s="17"/>
      <c r="H25" s="17"/>
      <c r="I25" s="17"/>
      <c r="J25" s="17"/>
    </row>
    <row r="26" spans="1:10" ht="14.25">
      <c r="A26" s="21" t="s">
        <v>52</v>
      </c>
      <c r="B26" s="22">
        <v>58.2</v>
      </c>
      <c r="C26" s="17"/>
      <c r="D26" s="17"/>
      <c r="E26" s="17"/>
      <c r="F26" s="17"/>
      <c r="G26" s="17"/>
      <c r="H26" s="17"/>
      <c r="I26" s="17"/>
      <c r="J26" s="17"/>
    </row>
    <row r="27" spans="1:10" ht="14.25">
      <c r="A27" s="21" t="s">
        <v>53</v>
      </c>
      <c r="B27" s="22">
        <v>74.4</v>
      </c>
      <c r="C27" s="17"/>
      <c r="D27" s="17"/>
      <c r="E27" s="17"/>
      <c r="F27" s="17"/>
      <c r="G27" s="17"/>
      <c r="H27" s="17"/>
      <c r="I27" s="17"/>
      <c r="J27" s="17"/>
    </row>
    <row r="28" spans="1:10" ht="14.25">
      <c r="A28" s="21" t="s">
        <v>54</v>
      </c>
      <c r="B28" s="22">
        <v>37.2</v>
      </c>
      <c r="C28" s="17"/>
      <c r="D28" s="17"/>
      <c r="E28" s="17"/>
      <c r="F28" s="17"/>
      <c r="G28" s="17"/>
      <c r="H28" s="17"/>
      <c r="I28" s="17"/>
      <c r="J28" s="17"/>
    </row>
    <row r="29" spans="1:10" ht="14.25">
      <c r="A29" s="21" t="s">
        <v>55</v>
      </c>
      <c r="B29" s="22">
        <v>50.1</v>
      </c>
      <c r="C29" s="17"/>
      <c r="D29" s="17"/>
      <c r="E29" s="17"/>
      <c r="F29" s="17"/>
      <c r="G29" s="17"/>
      <c r="H29" s="17"/>
      <c r="I29" s="17"/>
      <c r="J29" s="17"/>
    </row>
    <row r="30" spans="1:10" ht="14.25">
      <c r="A30" s="21" t="s">
        <v>56</v>
      </c>
      <c r="B30" s="22">
        <v>59.6</v>
      </c>
      <c r="C30" s="17"/>
      <c r="D30" s="17"/>
      <c r="E30" s="17"/>
      <c r="F30" s="17"/>
      <c r="G30" s="17"/>
      <c r="H30" s="17"/>
      <c r="I30" s="17"/>
      <c r="J30" s="17"/>
    </row>
    <row r="31" spans="1:10" ht="14.25">
      <c r="A31" s="21" t="s">
        <v>57</v>
      </c>
      <c r="B31" s="22">
        <v>58.6</v>
      </c>
      <c r="C31" s="17"/>
      <c r="D31" s="17"/>
      <c r="E31" s="17"/>
      <c r="F31" s="17"/>
      <c r="G31" s="17"/>
      <c r="H31" s="17"/>
      <c r="I31" s="17"/>
      <c r="J31" s="17"/>
    </row>
    <row r="32" spans="1:10" ht="14.25">
      <c r="A32" s="21" t="s">
        <v>58</v>
      </c>
      <c r="B32" s="22">
        <v>75.2</v>
      </c>
      <c r="C32" s="17"/>
      <c r="D32" s="17"/>
      <c r="E32" s="17"/>
      <c r="F32" s="17"/>
      <c r="G32" s="17"/>
      <c r="H32" s="17"/>
      <c r="I32" s="17"/>
      <c r="J32" s="17"/>
    </row>
    <row r="33" spans="1:10" ht="14.25">
      <c r="A33" s="21" t="s">
        <v>59</v>
      </c>
      <c r="B33" s="22">
        <v>37.6</v>
      </c>
      <c r="C33" s="17"/>
      <c r="D33" s="17"/>
      <c r="E33" s="17"/>
      <c r="F33" s="17"/>
      <c r="G33" s="17"/>
      <c r="H33" s="17"/>
      <c r="I33" s="17"/>
      <c r="J33" s="17"/>
    </row>
    <row r="34" spans="1:10" ht="14.25">
      <c r="A34" s="21" t="s">
        <v>60</v>
      </c>
      <c r="B34" s="22">
        <v>50.2</v>
      </c>
      <c r="C34" s="17"/>
      <c r="D34" s="17"/>
      <c r="E34" s="17"/>
      <c r="F34" s="17"/>
      <c r="G34" s="17"/>
      <c r="H34" s="17"/>
      <c r="I34" s="17"/>
      <c r="J34" s="17"/>
    </row>
    <row r="35" spans="1:10" ht="14.25">
      <c r="A35" s="21" t="s">
        <v>61</v>
      </c>
      <c r="B35" s="22">
        <v>58.2</v>
      </c>
      <c r="C35" s="17"/>
      <c r="D35" s="17"/>
      <c r="E35" s="17"/>
      <c r="F35" s="17"/>
      <c r="G35" s="17"/>
      <c r="H35" s="17"/>
      <c r="I35" s="17"/>
      <c r="J35" s="17"/>
    </row>
    <row r="36" spans="1:10" ht="14.25">
      <c r="A36" s="21" t="s">
        <v>62</v>
      </c>
      <c r="B36" s="22">
        <v>74.8</v>
      </c>
      <c r="C36" s="17"/>
      <c r="D36" s="17"/>
      <c r="E36" s="17"/>
      <c r="F36" s="17"/>
      <c r="G36" s="17"/>
      <c r="H36" s="17"/>
      <c r="I36" s="17"/>
      <c r="J36" s="17"/>
    </row>
    <row r="37" spans="1:10" ht="14.25">
      <c r="A37" s="21" t="s">
        <v>63</v>
      </c>
      <c r="B37" s="22">
        <v>37.3</v>
      </c>
      <c r="C37" s="17"/>
      <c r="D37" s="17"/>
      <c r="E37" s="17"/>
      <c r="F37" s="17"/>
      <c r="G37" s="17"/>
      <c r="H37" s="17"/>
      <c r="I37" s="17"/>
      <c r="J37" s="17"/>
    </row>
    <row r="38" spans="1:10" ht="14.25">
      <c r="A38" s="21" t="s">
        <v>64</v>
      </c>
      <c r="B38" s="22">
        <v>50.5</v>
      </c>
      <c r="C38" s="17"/>
      <c r="D38" s="17"/>
      <c r="E38" s="17"/>
      <c r="F38" s="17"/>
      <c r="G38" s="17"/>
      <c r="H38" s="17"/>
      <c r="I38" s="17"/>
      <c r="J38" s="17"/>
    </row>
    <row r="39" spans="1:10" ht="14.25">
      <c r="A39" s="21" t="s">
        <v>65</v>
      </c>
      <c r="B39" s="22">
        <v>58.3</v>
      </c>
      <c r="C39" s="17"/>
      <c r="D39" s="17"/>
      <c r="E39" s="17"/>
      <c r="F39" s="17"/>
      <c r="G39" s="17"/>
      <c r="H39" s="17"/>
      <c r="I39" s="17"/>
      <c r="J39" s="17"/>
    </row>
    <row r="40" spans="1:10" ht="14.25">
      <c r="A40" s="21" t="s">
        <v>66</v>
      </c>
      <c r="B40" s="22">
        <v>75.3</v>
      </c>
      <c r="C40" s="17"/>
      <c r="D40" s="17"/>
      <c r="E40" s="17"/>
      <c r="F40" s="17"/>
      <c r="G40" s="17"/>
      <c r="H40" s="17"/>
      <c r="I40" s="17"/>
      <c r="J40" s="17"/>
    </row>
    <row r="41" spans="1:10" ht="14.25">
      <c r="A41" s="21" t="s">
        <v>67</v>
      </c>
      <c r="B41" s="22">
        <v>73.9</v>
      </c>
      <c r="C41" s="17"/>
      <c r="D41" s="17"/>
      <c r="E41" s="17"/>
      <c r="F41" s="17"/>
      <c r="G41" s="17"/>
      <c r="H41" s="17"/>
      <c r="I41" s="17"/>
      <c r="J41" s="17"/>
    </row>
    <row r="42" spans="1:10" ht="14.25">
      <c r="A42" s="21" t="s">
        <v>68</v>
      </c>
      <c r="B42" s="22">
        <v>37.4</v>
      </c>
      <c r="C42" s="17"/>
      <c r="D42" s="17"/>
      <c r="E42" s="17"/>
      <c r="F42" s="17"/>
      <c r="G42" s="17"/>
      <c r="H42" s="17"/>
      <c r="I42" s="17"/>
      <c r="J42" s="17"/>
    </row>
    <row r="43" spans="1:10" ht="14.25">
      <c r="A43" s="21" t="s">
        <v>69</v>
      </c>
      <c r="B43" s="22">
        <v>50.6</v>
      </c>
      <c r="C43" s="17"/>
      <c r="D43" s="17"/>
      <c r="E43" s="17"/>
      <c r="F43" s="17"/>
      <c r="G43" s="17"/>
      <c r="H43" s="17"/>
      <c r="I43" s="17"/>
      <c r="J43" s="17"/>
    </row>
    <row r="44" spans="1:10" ht="14.25">
      <c r="A44" s="21" t="s">
        <v>70</v>
      </c>
      <c r="B44" s="22">
        <v>58.3</v>
      </c>
      <c r="C44" s="17"/>
      <c r="D44" s="17"/>
      <c r="E44" s="17"/>
      <c r="F44" s="17"/>
      <c r="G44" s="17"/>
      <c r="H44" s="17"/>
      <c r="I44" s="17"/>
      <c r="J44" s="17"/>
    </row>
    <row r="45" spans="1:10" ht="14.25">
      <c r="A45" s="21" t="s">
        <v>71</v>
      </c>
      <c r="B45" s="22">
        <v>75.8</v>
      </c>
      <c r="C45" s="17"/>
      <c r="D45" s="17"/>
      <c r="E45" s="17"/>
      <c r="F45" s="17"/>
      <c r="G45" s="17"/>
      <c r="H45" s="17"/>
      <c r="I45" s="17"/>
      <c r="J45" s="17"/>
    </row>
    <row r="46" spans="1:10" ht="14.25">
      <c r="A46" s="21" t="s">
        <v>72</v>
      </c>
      <c r="B46" s="22">
        <v>37.4</v>
      </c>
      <c r="C46" s="17"/>
      <c r="D46" s="17"/>
      <c r="E46" s="17"/>
      <c r="F46" s="17"/>
      <c r="G46" s="17"/>
      <c r="H46" s="17"/>
      <c r="I46" s="17"/>
      <c r="J46" s="17"/>
    </row>
    <row r="47" spans="1:10" ht="14.25">
      <c r="A47" s="21" t="s">
        <v>73</v>
      </c>
      <c r="B47" s="22">
        <v>51</v>
      </c>
      <c r="C47" s="17"/>
      <c r="D47" s="17"/>
      <c r="E47" s="17"/>
      <c r="F47" s="17"/>
      <c r="G47" s="17"/>
      <c r="H47" s="17"/>
      <c r="I47" s="17"/>
      <c r="J47" s="17"/>
    </row>
    <row r="48" spans="1:10" ht="14.25">
      <c r="A48" s="21" t="s">
        <v>74</v>
      </c>
      <c r="B48" s="22">
        <v>58.6</v>
      </c>
      <c r="C48" s="17"/>
      <c r="D48" s="17"/>
      <c r="E48" s="17"/>
      <c r="F48" s="17"/>
      <c r="G48" s="17"/>
      <c r="H48" s="17"/>
      <c r="I48" s="17"/>
      <c r="J48" s="17"/>
    </row>
    <row r="49" spans="1:10" ht="14.25">
      <c r="A49" s="21" t="s">
        <v>75</v>
      </c>
      <c r="B49" s="22">
        <v>75.1</v>
      </c>
      <c r="C49" s="17"/>
      <c r="D49" s="17"/>
      <c r="E49" s="17"/>
      <c r="F49" s="17"/>
      <c r="G49" s="17"/>
      <c r="H49" s="17"/>
      <c r="I49" s="17"/>
      <c r="J49" s="17"/>
    </row>
    <row r="50" spans="1:10" ht="14.25">
      <c r="A50" s="21" t="s">
        <v>76</v>
      </c>
      <c r="B50" s="22">
        <v>37.2</v>
      </c>
      <c r="C50" s="17"/>
      <c r="D50" s="17"/>
      <c r="E50" s="17"/>
      <c r="F50" s="17"/>
      <c r="G50" s="17"/>
      <c r="H50" s="17"/>
      <c r="I50" s="17"/>
      <c r="J50" s="17"/>
    </row>
    <row r="51" spans="1:10" ht="14.25">
      <c r="A51" s="21" t="s">
        <v>77</v>
      </c>
      <c r="B51" s="22">
        <v>50.4</v>
      </c>
      <c r="C51" s="17"/>
      <c r="D51" s="17"/>
      <c r="E51" s="17"/>
      <c r="F51" s="17"/>
      <c r="G51" s="17"/>
      <c r="H51" s="17"/>
      <c r="I51" s="17"/>
      <c r="J51" s="17"/>
    </row>
    <row r="52" spans="1:10" ht="14.25">
      <c r="A52" s="21" t="s">
        <v>78</v>
      </c>
      <c r="B52" s="22">
        <v>37.3</v>
      </c>
      <c r="C52" s="17"/>
      <c r="D52" s="17"/>
      <c r="E52" s="17"/>
      <c r="F52" s="17"/>
      <c r="G52" s="17"/>
      <c r="H52" s="17"/>
      <c r="I52" s="17"/>
      <c r="J52" s="17"/>
    </row>
    <row r="53" spans="1:10" ht="14.25">
      <c r="A53" s="21" t="s">
        <v>79</v>
      </c>
      <c r="B53" s="22">
        <v>58.2</v>
      </c>
      <c r="C53" s="17"/>
      <c r="D53" s="17"/>
      <c r="E53" s="17"/>
      <c r="F53" s="17"/>
      <c r="G53" s="17"/>
      <c r="H53" s="17"/>
      <c r="I53" s="17"/>
      <c r="J53" s="17"/>
    </row>
    <row r="54" spans="1:10" ht="14.25">
      <c r="A54" s="21" t="s">
        <v>80</v>
      </c>
      <c r="B54" s="22">
        <v>74.9</v>
      </c>
      <c r="C54" s="17"/>
      <c r="D54" s="17"/>
      <c r="E54" s="17"/>
      <c r="F54" s="17"/>
      <c r="G54" s="17"/>
      <c r="H54" s="17"/>
      <c r="I54" s="17"/>
      <c r="J54" s="17"/>
    </row>
    <row r="55" spans="1:10" ht="14.25">
      <c r="A55" s="21" t="s">
        <v>81</v>
      </c>
      <c r="B55" s="22">
        <v>37.1</v>
      </c>
      <c r="C55" s="17"/>
      <c r="D55" s="17"/>
      <c r="E55" s="17"/>
      <c r="F55" s="17"/>
      <c r="G55" s="17"/>
      <c r="H55" s="17"/>
      <c r="I55" s="17"/>
      <c r="J55" s="17"/>
    </row>
    <row r="56" spans="1:10" ht="14.25">
      <c r="A56" s="21" t="s">
        <v>82</v>
      </c>
      <c r="B56" s="22">
        <v>50.2</v>
      </c>
      <c r="C56" s="17"/>
      <c r="D56" s="17"/>
      <c r="E56" s="17"/>
      <c r="F56" s="17"/>
      <c r="G56" s="17"/>
      <c r="H56" s="17"/>
      <c r="I56" s="17"/>
      <c r="J56" s="17"/>
    </row>
    <row r="57" spans="1:10" ht="14.25">
      <c r="A57" s="21" t="s">
        <v>83</v>
      </c>
      <c r="B57" s="22">
        <v>58.6</v>
      </c>
      <c r="C57" s="17"/>
      <c r="D57" s="17"/>
      <c r="E57" s="17"/>
      <c r="F57" s="17"/>
      <c r="G57" s="17"/>
      <c r="H57" s="17"/>
      <c r="I57" s="17"/>
      <c r="J57" s="17"/>
    </row>
    <row r="58" spans="1:10" ht="14.25">
      <c r="A58" s="21" t="s">
        <v>84</v>
      </c>
      <c r="B58" s="22">
        <v>75.3</v>
      </c>
      <c r="C58" s="17"/>
      <c r="D58" s="17"/>
      <c r="E58" s="17"/>
      <c r="F58" s="17"/>
      <c r="G58" s="17"/>
      <c r="H58" s="17"/>
      <c r="I58" s="17"/>
      <c r="J58" s="17"/>
    </row>
    <row r="59" spans="1:10" ht="14.25">
      <c r="A59" s="21" t="s">
        <v>85</v>
      </c>
      <c r="B59" s="22">
        <v>37.2</v>
      </c>
      <c r="C59" s="17"/>
      <c r="D59" s="17"/>
      <c r="E59" s="17"/>
      <c r="F59" s="17"/>
      <c r="G59" s="17"/>
      <c r="H59" s="17"/>
      <c r="I59" s="17"/>
      <c r="J59" s="17"/>
    </row>
    <row r="60" spans="1:10" ht="14.25">
      <c r="A60" s="21" t="s">
        <v>86</v>
      </c>
      <c r="B60" s="22">
        <v>50.2</v>
      </c>
      <c r="C60" s="17"/>
      <c r="D60" s="17"/>
      <c r="E60" s="17"/>
      <c r="F60" s="17"/>
      <c r="G60" s="17"/>
      <c r="H60" s="17"/>
      <c r="I60" s="17"/>
      <c r="J60" s="17"/>
    </row>
    <row r="61" spans="1:10" ht="14.25">
      <c r="A61" s="21" t="s">
        <v>87</v>
      </c>
      <c r="B61" s="22">
        <v>58.3</v>
      </c>
      <c r="C61" s="17"/>
      <c r="D61" s="17"/>
      <c r="E61" s="17"/>
      <c r="F61" s="17"/>
      <c r="G61" s="17"/>
      <c r="H61" s="17"/>
      <c r="I61" s="17"/>
      <c r="J61" s="17"/>
    </row>
    <row r="62" spans="1:10" ht="14.25">
      <c r="A62" s="21" t="s">
        <v>88</v>
      </c>
      <c r="B62" s="22">
        <v>75.3</v>
      </c>
      <c r="C62" s="17"/>
      <c r="D62" s="17"/>
      <c r="E62" s="17"/>
      <c r="F62" s="17"/>
      <c r="G62" s="17"/>
      <c r="H62" s="17"/>
      <c r="I62" s="17"/>
      <c r="J62" s="17"/>
    </row>
    <row r="63" spans="1:10" ht="14.25">
      <c r="A63" s="21" t="s">
        <v>89</v>
      </c>
      <c r="B63" s="22">
        <v>50.4</v>
      </c>
      <c r="C63" s="17"/>
      <c r="D63" s="17"/>
      <c r="E63" s="17"/>
      <c r="F63" s="17"/>
      <c r="G63" s="17"/>
      <c r="H63" s="17"/>
      <c r="I63" s="17"/>
      <c r="J63" s="17"/>
    </row>
    <row r="64" spans="1:10" ht="14.25">
      <c r="A64" s="21" t="s">
        <v>90</v>
      </c>
      <c r="B64" s="22">
        <v>37.1</v>
      </c>
      <c r="C64" s="17"/>
      <c r="D64" s="17"/>
      <c r="E64" s="17"/>
      <c r="F64" s="17"/>
      <c r="G64" s="17"/>
      <c r="H64" s="17"/>
      <c r="I64" s="17"/>
      <c r="J64" s="17"/>
    </row>
    <row r="65" spans="1:10" ht="14.25">
      <c r="A65" s="21" t="s">
        <v>91</v>
      </c>
      <c r="B65" s="22">
        <v>50.4</v>
      </c>
      <c r="C65" s="17"/>
      <c r="D65" s="17"/>
      <c r="E65" s="17"/>
      <c r="F65" s="17"/>
      <c r="G65" s="17"/>
      <c r="H65" s="17"/>
      <c r="I65" s="17"/>
      <c r="J65" s="17"/>
    </row>
    <row r="66" spans="1:10" ht="14.25">
      <c r="A66" s="21" t="s">
        <v>92</v>
      </c>
      <c r="B66" s="22">
        <v>58.4</v>
      </c>
      <c r="C66" s="17"/>
      <c r="D66" s="17"/>
      <c r="E66" s="17"/>
      <c r="F66" s="17"/>
      <c r="G66" s="17"/>
      <c r="H66" s="17"/>
      <c r="I66" s="17"/>
      <c r="J66" s="17"/>
    </row>
    <row r="67" spans="1:10" ht="14.25">
      <c r="A67" s="21" t="s">
        <v>93</v>
      </c>
      <c r="B67" s="22">
        <v>75.4</v>
      </c>
      <c r="C67" s="17"/>
      <c r="D67" s="17"/>
      <c r="E67" s="17"/>
      <c r="F67" s="17"/>
      <c r="G67" s="17"/>
      <c r="H67" s="17"/>
      <c r="I67" s="17"/>
      <c r="J67" s="17"/>
    </row>
    <row r="68" spans="1:10" ht="14.25">
      <c r="A68" s="21" t="s">
        <v>94</v>
      </c>
      <c r="B68" s="22">
        <v>37.3</v>
      </c>
      <c r="C68" s="17"/>
      <c r="D68" s="17"/>
      <c r="E68" s="17"/>
      <c r="F68" s="17"/>
      <c r="G68" s="17"/>
      <c r="H68" s="17"/>
      <c r="I68" s="17"/>
      <c r="J68" s="17"/>
    </row>
    <row r="69" spans="1:10" ht="14.25">
      <c r="A69" s="21" t="s">
        <v>95</v>
      </c>
      <c r="B69" s="22">
        <v>50.4</v>
      </c>
      <c r="C69" s="17"/>
      <c r="D69" s="17"/>
      <c r="E69" s="17"/>
      <c r="F69" s="17"/>
      <c r="G69" s="17"/>
      <c r="H69" s="17"/>
      <c r="I69" s="17"/>
      <c r="J69" s="17"/>
    </row>
    <row r="70" spans="1:10" ht="14.25">
      <c r="A70" s="21" t="s">
        <v>96</v>
      </c>
      <c r="B70" s="22">
        <v>58.3</v>
      </c>
      <c r="C70" s="17"/>
      <c r="D70" s="17"/>
      <c r="E70" s="17"/>
      <c r="F70" s="17"/>
      <c r="G70" s="17"/>
      <c r="H70" s="17"/>
      <c r="I70" s="17"/>
      <c r="J70" s="17"/>
    </row>
    <row r="71" spans="1:10" ht="14.25">
      <c r="A71" s="21" t="s">
        <v>97</v>
      </c>
      <c r="B71" s="22">
        <v>59.7</v>
      </c>
      <c r="C71" s="17"/>
      <c r="D71" s="17"/>
      <c r="E71" s="17"/>
      <c r="F71" s="17"/>
      <c r="G71" s="17"/>
      <c r="H71" s="17"/>
      <c r="I71" s="17"/>
      <c r="J71" s="17"/>
    </row>
    <row r="72" spans="1:10" ht="14.25">
      <c r="A72" s="21" t="s">
        <v>98</v>
      </c>
      <c r="B72" s="22">
        <v>73.8</v>
      </c>
      <c r="C72" s="17"/>
      <c r="D72" s="17"/>
      <c r="E72" s="17"/>
      <c r="F72" s="17"/>
      <c r="G72" s="17"/>
      <c r="H72" s="17"/>
      <c r="I72" s="17"/>
      <c r="J72" s="17"/>
    </row>
    <row r="73" spans="1:10" ht="14.25">
      <c r="A73" s="21" t="s">
        <v>99</v>
      </c>
      <c r="B73" s="22">
        <v>37.2</v>
      </c>
      <c r="C73" s="17"/>
      <c r="D73" s="17"/>
      <c r="E73" s="17"/>
      <c r="F73" s="17"/>
      <c r="G73" s="17"/>
      <c r="H73" s="17"/>
      <c r="I73" s="17"/>
      <c r="J73" s="17"/>
    </row>
    <row r="74" spans="1:10" ht="14.25">
      <c r="A74" s="21" t="s">
        <v>100</v>
      </c>
      <c r="B74" s="22">
        <v>50.4</v>
      </c>
      <c r="C74" s="17"/>
      <c r="D74" s="17"/>
      <c r="E74" s="17"/>
      <c r="F74" s="17"/>
      <c r="G74" s="17"/>
      <c r="H74" s="17"/>
      <c r="I74" s="17"/>
      <c r="J74" s="17"/>
    </row>
    <row r="75" spans="1:10" ht="14.25">
      <c r="A75" s="21" t="s">
        <v>101</v>
      </c>
      <c r="B75" s="22">
        <v>37.1</v>
      </c>
      <c r="C75" s="17"/>
      <c r="D75" s="17"/>
      <c r="E75" s="17"/>
      <c r="F75" s="17"/>
      <c r="G75" s="17"/>
      <c r="H75" s="17"/>
      <c r="I75" s="17"/>
      <c r="J75" s="17"/>
    </row>
    <row r="76" spans="1:10" ht="14.25">
      <c r="A76" s="21" t="s">
        <v>102</v>
      </c>
      <c r="B76" s="22">
        <v>59.8</v>
      </c>
      <c r="C76" s="17"/>
      <c r="D76" s="17"/>
      <c r="E76" s="17"/>
      <c r="F76" s="17"/>
      <c r="G76" s="17"/>
      <c r="H76" s="17"/>
      <c r="I76" s="17"/>
      <c r="J76" s="17"/>
    </row>
    <row r="77" spans="1:10" ht="14.25">
      <c r="A77" s="21" t="s">
        <v>103</v>
      </c>
      <c r="B77" s="22">
        <v>73.8</v>
      </c>
      <c r="C77" s="17"/>
      <c r="D77" s="17"/>
      <c r="E77" s="17"/>
      <c r="F77" s="17"/>
      <c r="G77" s="17"/>
      <c r="H77" s="17"/>
      <c r="I77" s="17"/>
      <c r="J77" s="17"/>
    </row>
    <row r="78" spans="1:10" ht="14.25">
      <c r="A78" s="21" t="s">
        <v>104</v>
      </c>
      <c r="B78" s="22">
        <v>37.2</v>
      </c>
      <c r="C78" s="17"/>
      <c r="D78" s="17"/>
      <c r="E78" s="17"/>
      <c r="F78" s="17"/>
      <c r="G78" s="17"/>
      <c r="H78" s="17"/>
      <c r="I78" s="17"/>
      <c r="J78" s="17"/>
    </row>
    <row r="79" spans="1:10" ht="14.25">
      <c r="A79" s="21" t="s">
        <v>105</v>
      </c>
      <c r="B79" s="22">
        <v>50.8</v>
      </c>
      <c r="C79" s="17"/>
      <c r="D79" s="17"/>
      <c r="E79" s="17"/>
      <c r="F79" s="17"/>
      <c r="G79" s="17"/>
      <c r="H79" s="17"/>
      <c r="I79" s="17"/>
      <c r="J79" s="17"/>
    </row>
    <row r="80" spans="1:10" ht="14.25">
      <c r="A80" s="21" t="s">
        <v>106</v>
      </c>
      <c r="B80" s="22">
        <v>59.7</v>
      </c>
      <c r="C80" s="17"/>
      <c r="D80" s="17"/>
      <c r="E80" s="17"/>
      <c r="F80" s="17"/>
      <c r="G80" s="17"/>
      <c r="H80" s="17"/>
      <c r="I80" s="17"/>
      <c r="J80" s="17"/>
    </row>
    <row r="81" spans="1:10" ht="14.25">
      <c r="A81" s="21" t="s">
        <v>107</v>
      </c>
      <c r="B81" s="22">
        <v>73.7</v>
      </c>
      <c r="C81" s="17"/>
      <c r="D81" s="17"/>
      <c r="E81" s="17"/>
      <c r="F81" s="17"/>
      <c r="G81" s="17"/>
      <c r="H81" s="17"/>
      <c r="I81" s="17"/>
      <c r="J81" s="17"/>
    </row>
    <row r="82" spans="1:10" ht="14.25">
      <c r="A82" s="21" t="s">
        <v>108</v>
      </c>
      <c r="B82" s="22">
        <v>37.5</v>
      </c>
      <c r="C82" s="17"/>
      <c r="D82" s="17"/>
      <c r="E82" s="17"/>
      <c r="F82" s="17"/>
      <c r="G82" s="17"/>
      <c r="H82" s="17"/>
      <c r="I82" s="17"/>
      <c r="J82" s="17"/>
    </row>
    <row r="83" spans="1:10" ht="14.25">
      <c r="A83" s="21" t="s">
        <v>109</v>
      </c>
      <c r="B83" s="22">
        <v>50.8</v>
      </c>
      <c r="C83" s="17"/>
      <c r="D83" s="17"/>
      <c r="E83" s="17"/>
      <c r="F83" s="17"/>
      <c r="G83" s="17"/>
      <c r="H83" s="17"/>
      <c r="I83" s="17"/>
      <c r="J83" s="17"/>
    </row>
    <row r="84" spans="1:10" ht="14.25">
      <c r="A84" s="21" t="s">
        <v>110</v>
      </c>
      <c r="B84" s="22">
        <v>60</v>
      </c>
      <c r="C84" s="17"/>
      <c r="D84" s="17"/>
      <c r="E84" s="17"/>
      <c r="F84" s="17"/>
      <c r="G84" s="17"/>
      <c r="H84" s="17"/>
      <c r="I84" s="17"/>
      <c r="J84" s="17"/>
    </row>
    <row r="85" spans="1:10" ht="14.25">
      <c r="A85" s="21" t="s">
        <v>111</v>
      </c>
      <c r="B85" s="22">
        <v>74.1</v>
      </c>
      <c r="C85" s="17"/>
      <c r="D85" s="17"/>
      <c r="E85" s="17"/>
      <c r="F85" s="17"/>
      <c r="G85" s="17"/>
      <c r="H85" s="17"/>
      <c r="I85" s="17"/>
      <c r="J85" s="17"/>
    </row>
    <row r="86" spans="1:10" ht="14.25">
      <c r="A86" s="21" t="s">
        <v>112</v>
      </c>
      <c r="B86" s="22">
        <v>50.6</v>
      </c>
      <c r="C86" s="17"/>
      <c r="D86" s="17"/>
      <c r="E86" s="17"/>
      <c r="F86" s="17"/>
      <c r="G86" s="17"/>
      <c r="H86" s="17"/>
      <c r="I86" s="17"/>
      <c r="J86" s="17"/>
    </row>
    <row r="87" spans="1:10" ht="14.25">
      <c r="A87" s="21" t="s">
        <v>113</v>
      </c>
      <c r="B87" s="22">
        <v>37.2</v>
      </c>
      <c r="C87" s="17"/>
      <c r="D87" s="17"/>
      <c r="E87" s="17"/>
      <c r="F87" s="17"/>
      <c r="G87" s="17"/>
      <c r="H87" s="17"/>
      <c r="I87" s="17"/>
      <c r="J87" s="17"/>
    </row>
    <row r="88" spans="1:10" ht="14.25">
      <c r="A88" s="21" t="s">
        <v>114</v>
      </c>
      <c r="B88" s="22">
        <v>50.5</v>
      </c>
      <c r="C88" s="17"/>
      <c r="D88" s="17"/>
      <c r="E88" s="17"/>
      <c r="F88" s="17"/>
      <c r="G88" s="17"/>
      <c r="H88" s="17"/>
      <c r="I88" s="17"/>
      <c r="J88" s="17"/>
    </row>
    <row r="89" spans="1:10" ht="14.25">
      <c r="A89" s="21" t="s">
        <v>115</v>
      </c>
      <c r="B89" s="22">
        <v>59.9</v>
      </c>
      <c r="C89" s="17"/>
      <c r="D89" s="17"/>
      <c r="E89" s="17"/>
      <c r="F89" s="17"/>
      <c r="G89" s="17"/>
      <c r="H89" s="17"/>
      <c r="I89" s="17"/>
      <c r="J89" s="17"/>
    </row>
    <row r="90" spans="1:10" ht="14.25">
      <c r="A90" s="21" t="s">
        <v>116</v>
      </c>
      <c r="B90" s="22">
        <v>73.8</v>
      </c>
      <c r="C90" s="17"/>
      <c r="D90" s="17"/>
      <c r="E90" s="17"/>
      <c r="F90" s="17"/>
      <c r="G90" s="17"/>
      <c r="H90" s="17"/>
      <c r="I90" s="17"/>
      <c r="J90" s="17"/>
    </row>
    <row r="91" spans="1:10" ht="14.25">
      <c r="A91" s="21" t="s">
        <v>117</v>
      </c>
      <c r="B91" s="22">
        <v>37.5</v>
      </c>
      <c r="C91" s="17"/>
      <c r="D91" s="17"/>
      <c r="E91" s="17"/>
      <c r="F91" s="17"/>
      <c r="G91" s="17"/>
      <c r="H91" s="17"/>
      <c r="I91" s="17"/>
      <c r="J91" s="17"/>
    </row>
    <row r="92" spans="1:10" ht="14.25">
      <c r="A92" s="21" t="s">
        <v>118</v>
      </c>
      <c r="B92" s="22">
        <v>50.6</v>
      </c>
      <c r="C92" s="17"/>
      <c r="D92" s="17"/>
      <c r="E92" s="17"/>
      <c r="F92" s="17"/>
      <c r="G92" s="17"/>
      <c r="H92" s="17"/>
      <c r="I92" s="17"/>
      <c r="J92" s="17"/>
    </row>
    <row r="93" spans="1:10" ht="14.25">
      <c r="A93" s="21" t="s">
        <v>119</v>
      </c>
      <c r="B93" s="22">
        <v>59.7</v>
      </c>
      <c r="C93" s="17"/>
      <c r="D93" s="17"/>
      <c r="E93" s="17"/>
      <c r="F93" s="17"/>
      <c r="G93" s="17"/>
      <c r="H93" s="17"/>
      <c r="I93" s="17"/>
      <c r="J93" s="17"/>
    </row>
    <row r="94" spans="1:10" ht="14.25">
      <c r="A94" s="21" t="s">
        <v>120</v>
      </c>
      <c r="B94" s="22">
        <v>73.7</v>
      </c>
      <c r="C94" s="17"/>
      <c r="D94" s="17"/>
      <c r="E94" s="17"/>
      <c r="F94" s="17"/>
      <c r="G94" s="17"/>
      <c r="H94" s="17"/>
      <c r="I94" s="17"/>
      <c r="J94" s="17"/>
    </row>
    <row r="95" spans="1:10" ht="14.25">
      <c r="A95" s="21" t="s">
        <v>121</v>
      </c>
      <c r="B95" s="22">
        <v>37.1</v>
      </c>
      <c r="C95" s="17"/>
      <c r="D95" s="17"/>
      <c r="E95" s="17"/>
      <c r="F95" s="17"/>
      <c r="G95" s="17"/>
      <c r="H95" s="17"/>
      <c r="I95" s="17"/>
      <c r="J95" s="17"/>
    </row>
    <row r="96" spans="1:10" ht="14.25">
      <c r="A96" s="21" t="s">
        <v>122</v>
      </c>
      <c r="B96" s="22">
        <v>50.3</v>
      </c>
      <c r="C96" s="17"/>
      <c r="D96" s="17"/>
      <c r="E96" s="17"/>
      <c r="F96" s="17"/>
      <c r="G96" s="17"/>
      <c r="H96" s="17"/>
      <c r="I96" s="17"/>
      <c r="J96" s="17"/>
    </row>
    <row r="97" spans="1:10" ht="14.25">
      <c r="A97" s="21" t="s">
        <v>123</v>
      </c>
      <c r="B97" s="22">
        <v>59.9</v>
      </c>
      <c r="C97" s="17"/>
      <c r="D97" s="17"/>
      <c r="E97" s="17"/>
      <c r="F97" s="17"/>
      <c r="G97" s="17"/>
      <c r="H97" s="17"/>
      <c r="I97" s="17"/>
      <c r="J97" s="17"/>
    </row>
    <row r="98" spans="1:10" ht="14.25">
      <c r="A98" s="21" t="s">
        <v>124</v>
      </c>
      <c r="B98" s="22">
        <v>59.6</v>
      </c>
      <c r="C98" s="17"/>
      <c r="D98" s="17"/>
      <c r="E98" s="17"/>
      <c r="F98" s="17"/>
      <c r="G98" s="17"/>
      <c r="H98" s="17"/>
      <c r="I98" s="17"/>
      <c r="J98" s="17"/>
    </row>
    <row r="99" spans="1:10" ht="14.25">
      <c r="A99" s="21" t="s">
        <v>125</v>
      </c>
      <c r="B99" s="22">
        <v>73.8</v>
      </c>
      <c r="C99" s="17"/>
      <c r="D99" s="17"/>
      <c r="E99" s="17"/>
      <c r="F99" s="17"/>
      <c r="G99" s="17"/>
      <c r="H99" s="17"/>
      <c r="I99" s="17"/>
      <c r="J99" s="17"/>
    </row>
    <row r="100" spans="1:10" ht="14.25">
      <c r="A100" s="21" t="s">
        <v>126</v>
      </c>
      <c r="B100" s="22">
        <v>37.3</v>
      </c>
      <c r="C100" s="17"/>
      <c r="D100" s="17"/>
      <c r="E100" s="17"/>
      <c r="F100" s="17"/>
      <c r="G100" s="17"/>
      <c r="H100" s="17"/>
      <c r="I100" s="17"/>
      <c r="J100" s="17"/>
    </row>
    <row r="101" spans="1:10" ht="14.25">
      <c r="A101" s="21" t="s">
        <v>127</v>
      </c>
      <c r="B101" s="22">
        <v>50.4</v>
      </c>
      <c r="C101" s="17"/>
      <c r="D101" s="17"/>
      <c r="E101" s="17"/>
      <c r="F101" s="17"/>
      <c r="G101" s="17"/>
      <c r="H101" s="17"/>
      <c r="I101" s="17"/>
      <c r="J101" s="17"/>
    </row>
    <row r="102" spans="1:10" ht="14.25">
      <c r="A102" s="21" t="s">
        <v>128</v>
      </c>
      <c r="B102" s="22">
        <v>59.6</v>
      </c>
      <c r="C102" s="17"/>
      <c r="D102" s="17"/>
      <c r="E102" s="17"/>
      <c r="F102" s="17"/>
      <c r="G102" s="17"/>
      <c r="H102" s="17"/>
      <c r="I102" s="17"/>
      <c r="J102" s="17"/>
    </row>
    <row r="103" spans="1:10" ht="14.25">
      <c r="A103" s="21" t="s">
        <v>129</v>
      </c>
      <c r="B103" s="22">
        <v>73.7</v>
      </c>
      <c r="C103" s="17"/>
      <c r="D103" s="17"/>
      <c r="E103" s="17"/>
      <c r="F103" s="17"/>
      <c r="G103" s="17"/>
      <c r="H103" s="17"/>
      <c r="I103" s="17"/>
      <c r="J103" s="17"/>
    </row>
    <row r="104" spans="1:10" ht="14.25">
      <c r="A104" s="21" t="s">
        <v>130</v>
      </c>
      <c r="B104" s="22">
        <v>37.5</v>
      </c>
      <c r="C104" s="17"/>
      <c r="D104" s="17"/>
      <c r="E104" s="17"/>
      <c r="F104" s="17"/>
      <c r="G104" s="17"/>
      <c r="H104" s="17"/>
      <c r="I104" s="17"/>
      <c r="J104" s="17"/>
    </row>
    <row r="105" spans="1:10" ht="14.25">
      <c r="A105" s="21" t="s">
        <v>131</v>
      </c>
      <c r="B105" s="22">
        <v>50.5</v>
      </c>
      <c r="C105" s="17"/>
      <c r="D105" s="17"/>
      <c r="E105" s="17"/>
      <c r="F105" s="17"/>
      <c r="G105" s="17"/>
      <c r="H105" s="17"/>
      <c r="I105" s="17"/>
      <c r="J105" s="17"/>
    </row>
    <row r="106" spans="1:10" ht="14.25">
      <c r="A106" s="21" t="s">
        <v>132</v>
      </c>
      <c r="B106" s="22">
        <v>59.6</v>
      </c>
      <c r="C106" s="17"/>
      <c r="D106" s="17"/>
      <c r="E106" s="17"/>
      <c r="F106" s="17"/>
      <c r="G106" s="17"/>
      <c r="H106" s="17"/>
      <c r="I106" s="17"/>
      <c r="J106" s="17"/>
    </row>
    <row r="107" spans="1:10" ht="14.25">
      <c r="A107" s="21" t="s">
        <v>133</v>
      </c>
      <c r="B107" s="22">
        <v>73.8</v>
      </c>
      <c r="C107" s="17"/>
      <c r="D107" s="17"/>
      <c r="E107" s="17"/>
      <c r="F107" s="17"/>
      <c r="G107" s="17"/>
      <c r="H107" s="17"/>
      <c r="I107" s="17"/>
      <c r="J107" s="17"/>
    </row>
    <row r="108" spans="1:10" ht="14.25">
      <c r="A108" s="21" t="s">
        <v>134</v>
      </c>
      <c r="B108" s="22">
        <v>73.9</v>
      </c>
      <c r="C108" s="17"/>
      <c r="D108" s="17"/>
      <c r="E108" s="17"/>
      <c r="F108" s="17"/>
      <c r="G108" s="17"/>
      <c r="H108" s="17"/>
      <c r="I108" s="17"/>
      <c r="J108" s="17"/>
    </row>
    <row r="109" spans="1:10" ht="14.25">
      <c r="A109" s="21" t="s">
        <v>135</v>
      </c>
      <c r="B109" s="22">
        <v>37.5</v>
      </c>
      <c r="C109" s="17"/>
      <c r="D109" s="17"/>
      <c r="E109" s="17"/>
      <c r="F109" s="17"/>
      <c r="G109" s="17"/>
      <c r="H109" s="17"/>
      <c r="I109" s="17"/>
      <c r="J109" s="17"/>
    </row>
    <row r="110" spans="1:10" ht="14.25">
      <c r="A110" s="21" t="s">
        <v>136</v>
      </c>
      <c r="B110" s="22">
        <v>50.7</v>
      </c>
      <c r="C110" s="17"/>
      <c r="D110" s="17"/>
      <c r="E110" s="17"/>
      <c r="F110" s="17"/>
      <c r="G110" s="17"/>
      <c r="H110" s="17"/>
      <c r="I110" s="17"/>
      <c r="J110" s="17"/>
    </row>
    <row r="111" spans="1:10" ht="14.25">
      <c r="A111" s="21" t="s">
        <v>137</v>
      </c>
      <c r="B111" s="22">
        <v>59.8</v>
      </c>
      <c r="C111" s="17"/>
      <c r="D111" s="17"/>
      <c r="E111" s="17"/>
      <c r="F111" s="17"/>
      <c r="G111" s="17"/>
      <c r="H111" s="17"/>
      <c r="I111" s="17"/>
      <c r="J111" s="17"/>
    </row>
    <row r="112" spans="1:10" ht="14.25">
      <c r="A112" s="21" t="s">
        <v>138</v>
      </c>
      <c r="B112" s="22">
        <v>75.3</v>
      </c>
      <c r="C112" s="17"/>
      <c r="D112" s="17"/>
      <c r="E112" s="17"/>
      <c r="F112" s="17"/>
      <c r="G112" s="17"/>
      <c r="H112" s="17"/>
      <c r="I112" s="17"/>
      <c r="J112" s="17"/>
    </row>
    <row r="113" spans="1:10" ht="14.25">
      <c r="A113" s="21" t="s">
        <v>139</v>
      </c>
      <c r="B113" s="22">
        <v>37</v>
      </c>
      <c r="C113" s="17"/>
      <c r="D113" s="17"/>
      <c r="E113" s="17"/>
      <c r="F113" s="17"/>
      <c r="G113" s="17"/>
      <c r="H113" s="17"/>
      <c r="I113" s="17"/>
      <c r="J113" s="17"/>
    </row>
    <row r="114" spans="1:10" ht="14.25">
      <c r="A114" s="21" t="s">
        <v>140</v>
      </c>
      <c r="B114" s="22">
        <v>50.3</v>
      </c>
      <c r="C114" s="17"/>
      <c r="D114" s="17"/>
      <c r="E114" s="17"/>
      <c r="F114" s="17"/>
      <c r="G114" s="17"/>
      <c r="H114" s="17"/>
      <c r="I114" s="17"/>
      <c r="J114" s="17"/>
    </row>
    <row r="115" spans="1:10" ht="14.25">
      <c r="A115" s="21" t="s">
        <v>141</v>
      </c>
      <c r="B115" s="22">
        <v>59.7</v>
      </c>
      <c r="C115" s="17"/>
      <c r="D115" s="17"/>
      <c r="E115" s="17"/>
      <c r="F115" s="17"/>
      <c r="G115" s="17"/>
      <c r="H115" s="17"/>
      <c r="I115" s="17"/>
      <c r="J115" s="17"/>
    </row>
    <row r="116" spans="1:10" ht="14.25">
      <c r="A116" s="21" t="s">
        <v>142</v>
      </c>
      <c r="B116" s="22">
        <v>75.5</v>
      </c>
      <c r="C116" s="17"/>
      <c r="D116" s="17"/>
      <c r="E116" s="17"/>
      <c r="F116" s="17"/>
      <c r="G116" s="17"/>
      <c r="H116" s="17"/>
      <c r="I116" s="17"/>
      <c r="J116" s="17"/>
    </row>
    <row r="117" spans="1:10" ht="14.25">
      <c r="A117" s="21" t="s">
        <v>143</v>
      </c>
      <c r="B117" s="22">
        <v>37.4</v>
      </c>
      <c r="C117" s="17"/>
      <c r="D117" s="17"/>
      <c r="E117" s="17"/>
      <c r="F117" s="17"/>
      <c r="G117" s="17"/>
      <c r="H117" s="17"/>
      <c r="I117" s="17"/>
      <c r="J117" s="17"/>
    </row>
    <row r="118" spans="1:10" ht="14.25">
      <c r="A118" s="21" t="s">
        <v>144</v>
      </c>
      <c r="B118" s="22">
        <v>50.6</v>
      </c>
      <c r="C118" s="17"/>
      <c r="D118" s="17"/>
      <c r="E118" s="17"/>
      <c r="F118" s="17"/>
      <c r="G118" s="17"/>
      <c r="H118" s="17"/>
      <c r="I118" s="17"/>
      <c r="J118" s="17"/>
    </row>
    <row r="119" spans="1:10" ht="14.25">
      <c r="A119" s="21" t="s">
        <v>145</v>
      </c>
      <c r="B119" s="22">
        <v>37.4</v>
      </c>
      <c r="C119" s="17"/>
      <c r="D119" s="17"/>
      <c r="E119" s="17"/>
      <c r="F119" s="17"/>
      <c r="G119" s="17"/>
      <c r="H119" s="17"/>
      <c r="I119" s="17"/>
      <c r="J119" s="17"/>
    </row>
    <row r="120" spans="1:10" ht="14.25">
      <c r="A120" s="21" t="s">
        <v>146</v>
      </c>
      <c r="B120" s="22">
        <v>59.7</v>
      </c>
      <c r="C120" s="17"/>
      <c r="D120" s="17"/>
      <c r="E120" s="17"/>
      <c r="F120" s="17"/>
      <c r="G120" s="17"/>
      <c r="H120" s="17"/>
      <c r="I120" s="17"/>
      <c r="J120" s="17"/>
    </row>
    <row r="121" spans="1:10" ht="14.25">
      <c r="A121" s="21" t="s">
        <v>147</v>
      </c>
      <c r="B121" s="22">
        <v>75.8</v>
      </c>
      <c r="C121" s="17"/>
      <c r="D121" s="17"/>
      <c r="E121" s="17"/>
      <c r="F121" s="17"/>
      <c r="G121" s="17"/>
      <c r="H121" s="17"/>
      <c r="I121" s="17"/>
      <c r="J121" s="17"/>
    </row>
    <row r="122" spans="1:10" ht="14.25">
      <c r="A122" s="21" t="s">
        <v>148</v>
      </c>
      <c r="B122" s="22">
        <v>37.3</v>
      </c>
      <c r="C122" s="17"/>
      <c r="D122" s="17"/>
      <c r="E122" s="17"/>
      <c r="F122" s="17"/>
      <c r="G122" s="17"/>
      <c r="H122" s="17"/>
      <c r="I122" s="17"/>
      <c r="J122" s="17"/>
    </row>
    <row r="123" spans="1:10" ht="14.25">
      <c r="A123" s="21" t="s">
        <v>149</v>
      </c>
      <c r="B123" s="22">
        <v>50.8</v>
      </c>
      <c r="C123" s="17"/>
      <c r="D123" s="17"/>
      <c r="E123" s="17"/>
      <c r="F123" s="17"/>
      <c r="G123" s="17"/>
      <c r="H123" s="17"/>
      <c r="I123" s="17"/>
      <c r="J123" s="17"/>
    </row>
    <row r="124" spans="1:10" ht="14.25">
      <c r="A124" s="21" t="s">
        <v>150</v>
      </c>
      <c r="B124" s="22">
        <v>59.6</v>
      </c>
      <c r="C124" s="17"/>
      <c r="D124" s="17"/>
      <c r="E124" s="17"/>
      <c r="F124" s="17"/>
      <c r="G124" s="17"/>
      <c r="H124" s="17"/>
      <c r="I124" s="17"/>
      <c r="J124" s="17"/>
    </row>
    <row r="125" spans="1:10" ht="14.25">
      <c r="A125" s="21" t="s">
        <v>151</v>
      </c>
      <c r="B125" s="22">
        <v>75.6</v>
      </c>
      <c r="C125" s="17"/>
      <c r="D125" s="17"/>
      <c r="E125" s="17"/>
      <c r="F125" s="17"/>
      <c r="G125" s="17"/>
      <c r="H125" s="17"/>
      <c r="I125" s="17"/>
      <c r="J125" s="17"/>
    </row>
    <row r="126" spans="1:10" ht="14.25">
      <c r="A126" s="21" t="s">
        <v>152</v>
      </c>
      <c r="B126" s="22">
        <v>37.6</v>
      </c>
      <c r="C126" s="17"/>
      <c r="D126" s="17"/>
      <c r="E126" s="17"/>
      <c r="F126" s="17"/>
      <c r="G126" s="17"/>
      <c r="H126" s="17"/>
      <c r="I126" s="17"/>
      <c r="J126" s="17"/>
    </row>
    <row r="127" spans="1:10" ht="14.25">
      <c r="A127" s="21" t="s">
        <v>153</v>
      </c>
      <c r="B127" s="22">
        <v>50.8</v>
      </c>
      <c r="C127" s="17"/>
      <c r="D127" s="17"/>
      <c r="E127" s="17"/>
      <c r="F127" s="17"/>
      <c r="G127" s="17"/>
      <c r="H127" s="17"/>
      <c r="I127" s="17"/>
      <c r="J127" s="17"/>
    </row>
    <row r="128" spans="1:10" ht="14.25">
      <c r="A128" s="21" t="s">
        <v>154</v>
      </c>
      <c r="B128" s="22">
        <v>59.9</v>
      </c>
      <c r="C128" s="17"/>
      <c r="D128" s="17"/>
      <c r="E128" s="17"/>
      <c r="F128" s="17"/>
      <c r="G128" s="17"/>
      <c r="H128" s="17"/>
      <c r="I128" s="17"/>
      <c r="J128" s="17"/>
    </row>
    <row r="129" spans="1:10" ht="14.25">
      <c r="A129" s="21" t="s">
        <v>155</v>
      </c>
      <c r="B129" s="22">
        <v>75.9</v>
      </c>
      <c r="C129" s="17"/>
      <c r="D129" s="17"/>
      <c r="E129" s="17"/>
      <c r="F129" s="17"/>
      <c r="G129" s="17"/>
      <c r="H129" s="17"/>
      <c r="I129" s="17"/>
      <c r="J129" s="17"/>
    </row>
    <row r="130" spans="1:10" ht="14.25">
      <c r="A130" s="21" t="s">
        <v>156</v>
      </c>
      <c r="B130" s="22">
        <v>50.6</v>
      </c>
      <c r="C130" s="17"/>
      <c r="D130" s="17"/>
      <c r="E130" s="17"/>
      <c r="F130" s="17"/>
      <c r="G130" s="17"/>
      <c r="H130" s="17"/>
      <c r="I130" s="17"/>
      <c r="J130" s="17"/>
    </row>
    <row r="131" spans="1:10" ht="14.25">
      <c r="A131" s="21" t="s">
        <v>157</v>
      </c>
      <c r="B131" s="22">
        <v>37.5</v>
      </c>
      <c r="C131" s="17"/>
      <c r="D131" s="17"/>
      <c r="E131" s="17"/>
      <c r="F131" s="17"/>
      <c r="G131" s="17"/>
      <c r="H131" s="17"/>
      <c r="I131" s="17"/>
      <c r="J131" s="17"/>
    </row>
    <row r="132" spans="1:10" ht="14.25">
      <c r="A132" s="21" t="s">
        <v>158</v>
      </c>
      <c r="B132" s="22">
        <v>50.4</v>
      </c>
      <c r="C132" s="17"/>
      <c r="D132" s="17"/>
      <c r="E132" s="17"/>
      <c r="F132" s="17"/>
      <c r="G132" s="17"/>
      <c r="H132" s="17"/>
      <c r="I132" s="17"/>
      <c r="J132" s="17"/>
    </row>
    <row r="133" spans="1:10" ht="14.25">
      <c r="A133" s="21" t="s">
        <v>159</v>
      </c>
      <c r="B133" s="22">
        <v>60</v>
      </c>
      <c r="C133" s="17"/>
      <c r="D133" s="17"/>
      <c r="E133" s="17"/>
      <c r="F133" s="17"/>
      <c r="G133" s="17"/>
      <c r="H133" s="17"/>
      <c r="I133" s="17"/>
      <c r="J133" s="17"/>
    </row>
    <row r="134" spans="1:10" ht="14.25">
      <c r="A134" s="21" t="s">
        <v>160</v>
      </c>
      <c r="B134" s="22">
        <v>75.4</v>
      </c>
      <c r="C134" s="17"/>
      <c r="D134" s="17"/>
      <c r="E134" s="17"/>
      <c r="F134" s="17"/>
      <c r="G134" s="17"/>
      <c r="H134" s="17"/>
      <c r="I134" s="17"/>
      <c r="J134" s="17"/>
    </row>
    <row r="135" spans="1:10" ht="14.25">
      <c r="A135" s="21" t="s">
        <v>161</v>
      </c>
      <c r="B135" s="22">
        <v>37.5</v>
      </c>
      <c r="C135" s="17"/>
      <c r="D135" s="17"/>
      <c r="E135" s="17"/>
      <c r="F135" s="17"/>
      <c r="G135" s="17"/>
      <c r="H135" s="17"/>
      <c r="I135" s="17"/>
      <c r="J135" s="17"/>
    </row>
    <row r="136" spans="1:10" ht="14.25">
      <c r="A136" s="21" t="s">
        <v>162</v>
      </c>
      <c r="B136" s="22">
        <v>50.8</v>
      </c>
      <c r="C136" s="17"/>
      <c r="D136" s="17"/>
      <c r="E136" s="17"/>
      <c r="F136" s="17"/>
      <c r="G136" s="17"/>
      <c r="H136" s="17"/>
      <c r="I136" s="17"/>
      <c r="J136" s="17"/>
    </row>
    <row r="137" spans="1:10" ht="14.25">
      <c r="A137" s="21" t="s">
        <v>163</v>
      </c>
      <c r="B137" s="22">
        <v>60.1</v>
      </c>
      <c r="C137" s="17"/>
      <c r="D137" s="17"/>
      <c r="E137" s="17"/>
      <c r="F137" s="17"/>
      <c r="G137" s="17"/>
      <c r="H137" s="17"/>
      <c r="I137" s="17"/>
      <c r="J137" s="17"/>
    </row>
    <row r="138" spans="1:10" ht="14.25">
      <c r="A138" s="21" t="s">
        <v>164</v>
      </c>
      <c r="B138" s="22">
        <v>75.4</v>
      </c>
      <c r="C138" s="17"/>
      <c r="D138" s="17"/>
      <c r="E138" s="17"/>
      <c r="F138" s="17"/>
      <c r="G138" s="17"/>
      <c r="H138" s="17"/>
      <c r="I138" s="17"/>
      <c r="J138" s="17"/>
    </row>
    <row r="139" spans="1:10" ht="14.25">
      <c r="A139" s="21" t="s">
        <v>165</v>
      </c>
      <c r="B139" s="22">
        <v>37.8</v>
      </c>
      <c r="C139" s="17"/>
      <c r="D139" s="17"/>
      <c r="E139" s="17"/>
      <c r="F139" s="17"/>
      <c r="G139" s="17"/>
      <c r="H139" s="17"/>
      <c r="I139" s="17"/>
      <c r="J139" s="17"/>
    </row>
    <row r="140" spans="1:10" ht="14.25">
      <c r="A140" s="21" t="s">
        <v>166</v>
      </c>
      <c r="B140" s="22">
        <v>50.9</v>
      </c>
      <c r="C140" s="17"/>
      <c r="D140" s="17"/>
      <c r="E140" s="17"/>
      <c r="F140" s="17"/>
      <c r="G140" s="17"/>
      <c r="H140" s="17"/>
      <c r="I140" s="17"/>
      <c r="J140" s="17"/>
    </row>
    <row r="141" spans="1:10" ht="14.25">
      <c r="A141" s="21" t="s">
        <v>167</v>
      </c>
      <c r="B141" s="22">
        <v>60</v>
      </c>
      <c r="C141" s="17"/>
      <c r="D141" s="17"/>
      <c r="E141" s="17"/>
      <c r="F141" s="17"/>
      <c r="G141" s="17"/>
      <c r="H141" s="17"/>
      <c r="I141" s="17"/>
      <c r="J141" s="17"/>
    </row>
    <row r="142" spans="1:10" ht="14.25">
      <c r="A142" s="21" t="s">
        <v>168</v>
      </c>
      <c r="B142" s="22">
        <v>60.2</v>
      </c>
      <c r="C142" s="17"/>
      <c r="D142" s="17"/>
      <c r="E142" s="17"/>
      <c r="F142" s="17"/>
      <c r="G142" s="17"/>
      <c r="H142" s="17"/>
      <c r="I142" s="17"/>
      <c r="J142" s="17"/>
    </row>
    <row r="143" spans="1:10" ht="14.25">
      <c r="A143" s="21" t="s">
        <v>169</v>
      </c>
      <c r="B143" s="22">
        <v>75.5</v>
      </c>
      <c r="C143" s="17"/>
      <c r="D143" s="17"/>
      <c r="E143" s="17"/>
      <c r="F143" s="17"/>
      <c r="G143" s="17"/>
      <c r="H143" s="17"/>
      <c r="I143" s="17"/>
      <c r="J143" s="17"/>
    </row>
    <row r="144" spans="1:10" ht="14.25">
      <c r="A144" s="21" t="s">
        <v>170</v>
      </c>
      <c r="B144" s="22">
        <v>37.5</v>
      </c>
      <c r="C144" s="17"/>
      <c r="D144" s="17"/>
      <c r="E144" s="17"/>
      <c r="F144" s="17"/>
      <c r="G144" s="17"/>
      <c r="H144" s="17"/>
      <c r="I144" s="17"/>
      <c r="J144" s="17"/>
    </row>
    <row r="145" spans="1:10" ht="14.25">
      <c r="A145" s="21" t="s">
        <v>171</v>
      </c>
      <c r="B145" s="22">
        <v>50.6</v>
      </c>
      <c r="C145" s="17"/>
      <c r="D145" s="17"/>
      <c r="E145" s="17"/>
      <c r="F145" s="17"/>
      <c r="G145" s="17"/>
      <c r="H145" s="17"/>
      <c r="I145" s="17"/>
      <c r="J145" s="17"/>
    </row>
    <row r="146" spans="1:10" ht="14.25">
      <c r="A146" s="21" t="s">
        <v>172</v>
      </c>
      <c r="B146" s="22">
        <v>60</v>
      </c>
      <c r="C146" s="17"/>
      <c r="D146" s="17"/>
      <c r="E146" s="17"/>
      <c r="F146" s="17"/>
      <c r="G146" s="17"/>
      <c r="H146" s="17"/>
      <c r="I146" s="17"/>
      <c r="J146" s="17"/>
    </row>
    <row r="147" spans="1:10" ht="14.25">
      <c r="A147" s="21" t="s">
        <v>173</v>
      </c>
      <c r="B147" s="22">
        <v>75.7</v>
      </c>
      <c r="C147" s="17"/>
      <c r="D147" s="17"/>
      <c r="E147" s="17"/>
      <c r="F147" s="17"/>
      <c r="G147" s="17"/>
      <c r="H147" s="17"/>
      <c r="I147" s="17"/>
      <c r="J147" s="17"/>
    </row>
    <row r="148" spans="1:10" ht="14.25">
      <c r="A148" s="21" t="s">
        <v>174</v>
      </c>
      <c r="B148" s="22">
        <v>37.8</v>
      </c>
      <c r="C148" s="17"/>
      <c r="D148" s="17"/>
      <c r="E148" s="17"/>
      <c r="F148" s="17"/>
      <c r="G148" s="17"/>
      <c r="H148" s="17"/>
      <c r="I148" s="17"/>
      <c r="J148" s="17"/>
    </row>
    <row r="149" spans="1:10" ht="14.25">
      <c r="A149" s="21" t="s">
        <v>175</v>
      </c>
      <c r="B149" s="22">
        <v>51</v>
      </c>
      <c r="C149" s="17"/>
      <c r="D149" s="17"/>
      <c r="E149" s="17"/>
      <c r="F149" s="17"/>
      <c r="G149" s="17"/>
      <c r="H149" s="17"/>
      <c r="I149" s="17"/>
      <c r="J149" s="17"/>
    </row>
    <row r="150" spans="1:10" ht="14.25">
      <c r="A150" s="21" t="s">
        <v>176</v>
      </c>
      <c r="B150" s="22">
        <v>60</v>
      </c>
      <c r="C150" s="17"/>
      <c r="D150" s="17"/>
      <c r="E150" s="17"/>
      <c r="F150" s="17"/>
      <c r="G150" s="17"/>
      <c r="H150" s="17"/>
      <c r="I150" s="17"/>
      <c r="J150" s="17"/>
    </row>
    <row r="151" spans="1:10" ht="14.25">
      <c r="A151" s="21" t="s">
        <v>177</v>
      </c>
      <c r="B151" s="22">
        <v>75.4</v>
      </c>
      <c r="C151" s="17"/>
      <c r="D151" s="17"/>
      <c r="E151" s="17"/>
      <c r="F151" s="17"/>
      <c r="G151" s="17"/>
      <c r="H151" s="17"/>
      <c r="I151" s="17"/>
      <c r="J151" s="17"/>
    </row>
    <row r="152" spans="1:10" ht="14.25">
      <c r="A152" s="21" t="s">
        <v>178</v>
      </c>
      <c r="B152" s="22">
        <v>73.7</v>
      </c>
      <c r="C152" s="17"/>
      <c r="D152" s="17"/>
      <c r="E152" s="17"/>
      <c r="F152" s="17"/>
      <c r="G152" s="17"/>
      <c r="H152" s="17"/>
      <c r="I152" s="17"/>
      <c r="J152" s="17"/>
    </row>
    <row r="153" spans="1:10" ht="14.25">
      <c r="A153" s="21" t="s">
        <v>179</v>
      </c>
      <c r="B153" s="22">
        <v>37.4</v>
      </c>
      <c r="C153" s="17"/>
      <c r="D153" s="17"/>
      <c r="E153" s="17"/>
      <c r="F153" s="17"/>
      <c r="G153" s="17"/>
      <c r="H153" s="17"/>
      <c r="I153" s="17"/>
      <c r="J153" s="17"/>
    </row>
    <row r="154" spans="1:10" ht="14.25">
      <c r="A154" s="21" t="s">
        <v>180</v>
      </c>
      <c r="B154" s="22">
        <v>50.8</v>
      </c>
      <c r="C154" s="17"/>
      <c r="D154" s="17"/>
      <c r="E154" s="17"/>
      <c r="F154" s="17"/>
      <c r="G154" s="17"/>
      <c r="H154" s="17"/>
      <c r="I154" s="17"/>
      <c r="J154" s="17"/>
    </row>
    <row r="155" spans="1:10" ht="14.25">
      <c r="A155" s="21" t="s">
        <v>181</v>
      </c>
      <c r="B155" s="22">
        <v>60.1</v>
      </c>
      <c r="C155" s="17"/>
      <c r="D155" s="17"/>
      <c r="E155" s="17"/>
      <c r="F155" s="17"/>
      <c r="G155" s="17"/>
      <c r="H155" s="17"/>
      <c r="I155" s="17"/>
      <c r="J155" s="17"/>
    </row>
    <row r="156" spans="1:10" ht="14.25">
      <c r="A156" s="21" t="s">
        <v>182</v>
      </c>
      <c r="B156" s="22">
        <v>75.8</v>
      </c>
      <c r="C156" s="17"/>
      <c r="D156" s="17"/>
      <c r="E156" s="17"/>
      <c r="F156" s="17"/>
      <c r="G156" s="17"/>
      <c r="H156" s="17"/>
      <c r="I156" s="17"/>
      <c r="J156" s="17"/>
    </row>
    <row r="157" spans="1:10" ht="14.25">
      <c r="A157" s="21" t="s">
        <v>183</v>
      </c>
      <c r="B157" s="22">
        <v>37.4</v>
      </c>
      <c r="C157" s="17"/>
      <c r="D157" s="17"/>
      <c r="E157" s="17"/>
      <c r="F157" s="17"/>
      <c r="G157" s="17"/>
      <c r="H157" s="17"/>
      <c r="I157" s="17"/>
      <c r="J157" s="17"/>
    </row>
    <row r="158" spans="1:10" ht="14.25">
      <c r="A158" s="21" t="s">
        <v>184</v>
      </c>
      <c r="B158" s="22">
        <v>50.7</v>
      </c>
      <c r="C158" s="17"/>
      <c r="D158" s="17"/>
      <c r="E158" s="17"/>
      <c r="F158" s="17"/>
      <c r="G158" s="17"/>
      <c r="H158" s="17"/>
      <c r="I158" s="17"/>
      <c r="J158" s="17"/>
    </row>
    <row r="159" spans="1:10" ht="14.25">
      <c r="A159" s="21" t="s">
        <v>185</v>
      </c>
      <c r="B159" s="22">
        <v>59.9</v>
      </c>
      <c r="C159" s="17"/>
      <c r="D159" s="17"/>
      <c r="E159" s="17"/>
      <c r="F159" s="17"/>
      <c r="G159" s="17"/>
      <c r="H159" s="17"/>
      <c r="I159" s="17"/>
      <c r="J159" s="17"/>
    </row>
    <row r="160" spans="1:10" ht="14.25">
      <c r="A160" s="21" t="s">
        <v>186</v>
      </c>
      <c r="B160" s="22">
        <v>75.6</v>
      </c>
      <c r="C160" s="17"/>
      <c r="D160" s="17"/>
      <c r="E160" s="17"/>
      <c r="F160" s="17"/>
      <c r="G160" s="17"/>
      <c r="H160" s="17"/>
      <c r="I160" s="17"/>
      <c r="J160" s="17"/>
    </row>
    <row r="161" spans="1:10" ht="14.25">
      <c r="A161" s="21" t="s">
        <v>187</v>
      </c>
      <c r="B161" s="22">
        <v>37.4</v>
      </c>
      <c r="C161" s="17"/>
      <c r="D161" s="17"/>
      <c r="E161" s="17"/>
      <c r="F161" s="17"/>
      <c r="G161" s="17"/>
      <c r="H161" s="17"/>
      <c r="I161" s="17"/>
      <c r="J161" s="17"/>
    </row>
    <row r="162" spans="1:10" ht="14.25">
      <c r="A162" s="21" t="s">
        <v>188</v>
      </c>
      <c r="B162" s="22">
        <v>50.7</v>
      </c>
      <c r="C162" s="17"/>
      <c r="D162" s="17"/>
      <c r="E162" s="17"/>
      <c r="F162" s="17"/>
      <c r="G162" s="17"/>
      <c r="H162" s="17"/>
      <c r="I162" s="17"/>
      <c r="J162" s="17"/>
    </row>
    <row r="163" spans="1:10" ht="30">
      <c r="A163" s="21" t="s">
        <v>189</v>
      </c>
      <c r="B163" s="22">
        <v>56</v>
      </c>
      <c r="C163" s="17"/>
      <c r="D163" s="17"/>
      <c r="E163" s="17"/>
      <c r="F163" s="17"/>
      <c r="G163" s="17"/>
      <c r="H163" s="17"/>
      <c r="I163" s="17"/>
      <c r="J163" s="17"/>
    </row>
    <row r="164" spans="1:10" ht="30">
      <c r="A164" s="21" t="s">
        <v>190</v>
      </c>
      <c r="B164" s="22">
        <v>76.7</v>
      </c>
      <c r="C164" s="17"/>
      <c r="D164" s="17"/>
      <c r="E164" s="17"/>
      <c r="F164" s="17"/>
      <c r="G164" s="17"/>
      <c r="H164" s="17"/>
      <c r="I164" s="17"/>
      <c r="J164" s="17"/>
    </row>
    <row r="165" spans="1:10" ht="30">
      <c r="A165" s="21" t="s">
        <v>191</v>
      </c>
      <c r="B165" s="22">
        <v>64.4</v>
      </c>
      <c r="C165" s="17"/>
      <c r="D165" s="17"/>
      <c r="E165" s="17"/>
      <c r="F165" s="17"/>
      <c r="G165" s="17"/>
      <c r="H165" s="17"/>
      <c r="I165" s="17"/>
      <c r="J165" s="17"/>
    </row>
    <row r="166" spans="1:10" ht="30">
      <c r="A166" s="21" t="s">
        <v>192</v>
      </c>
      <c r="B166" s="22">
        <v>119.5</v>
      </c>
      <c r="C166" s="17"/>
      <c r="D166" s="17"/>
      <c r="E166" s="17"/>
      <c r="F166" s="17"/>
      <c r="G166" s="17"/>
      <c r="H166" s="17"/>
      <c r="I166" s="17"/>
      <c r="J166" s="17"/>
    </row>
    <row r="167" spans="1:10" ht="30">
      <c r="A167" s="21" t="s">
        <v>193</v>
      </c>
      <c r="B167" s="22">
        <v>64.2</v>
      </c>
      <c r="C167" s="17"/>
      <c r="D167" s="17"/>
      <c r="E167" s="17"/>
      <c r="F167" s="17"/>
      <c r="G167" s="17"/>
      <c r="H167" s="17"/>
      <c r="I167" s="17"/>
      <c r="J167" s="17"/>
    </row>
    <row r="168" spans="1:10" ht="30">
      <c r="A168" s="21" t="s">
        <v>194</v>
      </c>
      <c r="B168" s="22">
        <v>115.2</v>
      </c>
      <c r="C168" s="17"/>
      <c r="D168" s="17"/>
      <c r="E168" s="17"/>
      <c r="F168" s="17"/>
      <c r="G168" s="17"/>
      <c r="H168" s="17"/>
      <c r="I168" s="17"/>
      <c r="J168" s="17"/>
    </row>
    <row r="169" spans="1:10" ht="30">
      <c r="A169" s="21" t="s">
        <v>195</v>
      </c>
      <c r="B169" s="23"/>
      <c r="C169" s="17"/>
      <c r="D169" s="17"/>
      <c r="E169" s="17"/>
      <c r="F169" s="17"/>
      <c r="G169" s="17"/>
      <c r="H169" s="17"/>
      <c r="I169" s="17"/>
      <c r="J169" s="17"/>
    </row>
    <row r="170" spans="1:10" ht="14.25">
      <c r="A170" s="21" t="s">
        <v>196</v>
      </c>
      <c r="B170" s="23"/>
      <c r="C170" s="17"/>
      <c r="D170" s="17"/>
      <c r="E170" s="17"/>
      <c r="F170" s="17"/>
      <c r="G170" s="17"/>
      <c r="H170" s="17"/>
      <c r="I170" s="17"/>
      <c r="J170" s="17"/>
    </row>
    <row r="171" spans="1:10" ht="14.25">
      <c r="A171" s="21" t="s">
        <v>197</v>
      </c>
      <c r="B171" s="23"/>
      <c r="C171" s="17"/>
      <c r="D171" s="17"/>
      <c r="E171" s="17"/>
      <c r="F171" s="17"/>
      <c r="G171" s="17"/>
      <c r="H171" s="17"/>
      <c r="I171" s="17"/>
      <c r="J171" s="17"/>
    </row>
    <row r="172" spans="1:10" ht="14.25">
      <c r="A172" s="21" t="s">
        <v>198</v>
      </c>
      <c r="B172" s="23"/>
      <c r="C172" s="17"/>
      <c r="D172" s="17"/>
      <c r="E172" s="17"/>
      <c r="F172" s="17"/>
      <c r="G172" s="17"/>
      <c r="H172" s="17"/>
      <c r="I172" s="17"/>
      <c r="J172" s="17"/>
    </row>
    <row r="173" spans="1:10" ht="14.25">
      <c r="A173" s="24" t="s">
        <v>199</v>
      </c>
      <c r="B173" s="25">
        <v>9155.1</v>
      </c>
      <c r="C173" s="17"/>
      <c r="D173" s="17"/>
      <c r="E173" s="17"/>
      <c r="F173" s="17"/>
      <c r="G173" s="17"/>
      <c r="H173" s="17"/>
      <c r="I173" s="17"/>
      <c r="J173" s="1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11.8515625" style="0" customWidth="1"/>
    <col min="5" max="5" width="11.421875" style="0" customWidth="1"/>
    <col min="9" max="9" width="10.421875" style="0" customWidth="1"/>
    <col min="10" max="10" width="10.00390625" style="0" customWidth="1"/>
  </cols>
  <sheetData>
    <row r="1" spans="1:10" ht="14.25">
      <c r="A1" s="1"/>
      <c r="B1" s="2" t="s">
        <v>0</v>
      </c>
      <c r="C1" s="3" t="s">
        <v>684</v>
      </c>
      <c r="D1" s="1"/>
      <c r="E1" s="1"/>
      <c r="F1" s="1"/>
      <c r="G1" s="1"/>
      <c r="H1" s="1"/>
      <c r="I1" s="1"/>
      <c r="J1" s="1"/>
    </row>
    <row r="2" ht="14.25">
      <c r="C2" t="str">
        <f>VLOOKUP(C1,'112 4-1'!B:C,2,0)</f>
        <v>Кв. 10</v>
      </c>
    </row>
    <row r="3" spans="1:10" ht="5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</row>
    <row r="4" spans="1:10" ht="14.25">
      <c r="A4" s="5">
        <v>1</v>
      </c>
      <c r="B4" s="5">
        <v>3</v>
      </c>
      <c r="C4" s="5">
        <v>4</v>
      </c>
      <c r="D4" s="5">
        <v>5</v>
      </c>
      <c r="E4" s="5">
        <v>6</v>
      </c>
      <c r="F4" s="5">
        <v>7</v>
      </c>
      <c r="G4" s="5">
        <v>8</v>
      </c>
      <c r="H4" s="5">
        <v>9</v>
      </c>
      <c r="I4" s="5" t="s">
        <v>11</v>
      </c>
      <c r="J4" s="5" t="s">
        <v>12</v>
      </c>
    </row>
    <row r="5" spans="1:10" ht="14.25">
      <c r="A5" s="6" t="s">
        <v>14</v>
      </c>
      <c r="B5" s="7">
        <v>9119.8</v>
      </c>
      <c r="C5" s="8">
        <f>VLOOKUP($C$2,'4-1 пл'!A:B,2,0)</f>
        <v>37.6</v>
      </c>
      <c r="D5" s="9">
        <v>31</v>
      </c>
      <c r="E5" s="10">
        <v>31</v>
      </c>
      <c r="F5" s="11">
        <v>2325.88</v>
      </c>
      <c r="G5" s="12">
        <f>VLOOKUP($C$1,'112 4-1'!B:O,3,0)</f>
        <v>1049.44</v>
      </c>
      <c r="H5" s="13">
        <v>242.7120944330748</v>
      </c>
      <c r="I5" s="13">
        <f>H5/B5*C5/D5*E5*F5</f>
        <v>2327.454785534771</v>
      </c>
      <c r="J5" s="12">
        <f>I5-G5</f>
        <v>1278.014785534771</v>
      </c>
    </row>
    <row r="6" spans="1:10" ht="14.25">
      <c r="A6" s="6" t="s">
        <v>15</v>
      </c>
      <c r="B6" s="7">
        <v>9119.8</v>
      </c>
      <c r="C6" s="8">
        <f>VLOOKUP($C$2,'4-1 пл'!A:B,2,0)</f>
        <v>37.6</v>
      </c>
      <c r="D6" s="9">
        <v>28</v>
      </c>
      <c r="E6" s="10">
        <v>28</v>
      </c>
      <c r="F6" s="11">
        <v>2325.88</v>
      </c>
      <c r="G6" s="12">
        <f>VLOOKUP($C$1,'112 4-1'!B:O,4,0)</f>
        <v>1049.44</v>
      </c>
      <c r="H6" s="13">
        <v>217.03235859115688</v>
      </c>
      <c r="I6" s="13">
        <f aca="true" t="shared" si="0" ref="I6:I16">H6/B6*C6/D6*E6*F6</f>
        <v>2081.20243368495</v>
      </c>
      <c r="J6" s="12">
        <f aca="true" t="shared" si="1" ref="J6:J16">I6-G6</f>
        <v>1031.7624336849499</v>
      </c>
    </row>
    <row r="7" spans="1:10" ht="14.25">
      <c r="A7" s="6" t="s">
        <v>16</v>
      </c>
      <c r="B7" s="7">
        <v>9119.8</v>
      </c>
      <c r="C7" s="8">
        <f>VLOOKUP($C$2,'4-1 пл'!A:B,2,0)</f>
        <v>37.6</v>
      </c>
      <c r="D7" s="9">
        <v>31</v>
      </c>
      <c r="E7" s="10">
        <v>31</v>
      </c>
      <c r="F7" s="11">
        <v>2325.88</v>
      </c>
      <c r="G7" s="12">
        <f>VLOOKUP($C$1,'112 4-1'!B:O,5,0)</f>
        <v>1049.44</v>
      </c>
      <c r="H7" s="13">
        <v>173.75957089789668</v>
      </c>
      <c r="I7" s="13">
        <f t="shared" si="0"/>
        <v>1666.2438918151715</v>
      </c>
      <c r="J7" s="12">
        <f t="shared" si="1"/>
        <v>616.8038918151715</v>
      </c>
    </row>
    <row r="8" spans="1:10" ht="14.25">
      <c r="A8" s="6" t="s">
        <v>17</v>
      </c>
      <c r="B8" s="7">
        <v>9119.8</v>
      </c>
      <c r="C8" s="8">
        <f>VLOOKUP($C$2,'4-1 пл'!A:B,2,0)</f>
        <v>37.6</v>
      </c>
      <c r="D8" s="9">
        <v>30</v>
      </c>
      <c r="E8" s="10">
        <v>30</v>
      </c>
      <c r="F8" s="11">
        <v>2325.88</v>
      </c>
      <c r="G8" s="12">
        <f>VLOOKUP($C$1,'112 4-1'!B:O,6,0)</f>
        <v>1049.44</v>
      </c>
      <c r="H8" s="13">
        <v>80.64360818270933</v>
      </c>
      <c r="I8" s="13">
        <f t="shared" si="0"/>
        <v>773.3209678984189</v>
      </c>
      <c r="J8" s="12">
        <f t="shared" si="1"/>
        <v>-276.1190321015812</v>
      </c>
    </row>
    <row r="9" spans="1:10" ht="14.25">
      <c r="A9" s="6" t="s">
        <v>18</v>
      </c>
      <c r="B9" s="7">
        <v>9119.8</v>
      </c>
      <c r="C9" s="8">
        <f>VLOOKUP($C$2,'4-1 пл'!A:B,2,0)</f>
        <v>37.6</v>
      </c>
      <c r="D9" s="9">
        <v>31</v>
      </c>
      <c r="E9" s="10">
        <v>31</v>
      </c>
      <c r="F9" s="11">
        <v>2325.88</v>
      </c>
      <c r="G9" s="12">
        <f>VLOOKUP($C$1,'112 4-1'!B:O,7,0)</f>
        <v>1049.44</v>
      </c>
      <c r="H9" s="13">
        <v>12.167824324556733</v>
      </c>
      <c r="I9" s="13">
        <f t="shared" si="0"/>
        <v>116.68170479878951</v>
      </c>
      <c r="J9" s="12">
        <f t="shared" si="1"/>
        <v>-932.7582952012106</v>
      </c>
    </row>
    <row r="10" spans="1:10" ht="14.25">
      <c r="A10" s="6" t="s">
        <v>19</v>
      </c>
      <c r="B10" s="7">
        <v>9119.8</v>
      </c>
      <c r="C10" s="8">
        <f>VLOOKUP($C$2,'4-1 пл'!A:B,2,0)</f>
        <v>37.6</v>
      </c>
      <c r="D10" s="9">
        <v>30</v>
      </c>
      <c r="E10" s="10">
        <v>30</v>
      </c>
      <c r="F10" s="11">
        <v>2325.88</v>
      </c>
      <c r="G10" s="12">
        <f>VLOOKUP($C$1,'112 4-1'!B:O,8,0)</f>
        <v>1049.44</v>
      </c>
      <c r="H10" s="13">
        <v>6.462774588542835</v>
      </c>
      <c r="I10" s="13">
        <f t="shared" si="0"/>
        <v>61.97390236803443</v>
      </c>
      <c r="J10" s="12">
        <f t="shared" si="1"/>
        <v>-987.4660976319656</v>
      </c>
    </row>
    <row r="11" spans="1:10" ht="14.25">
      <c r="A11" s="6" t="s">
        <v>20</v>
      </c>
      <c r="B11" s="7">
        <v>9119.8</v>
      </c>
      <c r="C11" s="8">
        <f>VLOOKUP($C$2,'4-1 пл'!A:B,2,0)</f>
        <v>37.6</v>
      </c>
      <c r="D11" s="9">
        <v>31</v>
      </c>
      <c r="E11" s="10">
        <v>31</v>
      </c>
      <c r="F11" s="11">
        <v>2325.88</v>
      </c>
      <c r="G11" s="12">
        <f>VLOOKUP($C$1,'112 4-1'!B:O,9,0)</f>
        <v>1049.44</v>
      </c>
      <c r="H11" s="13">
        <v>-3.414115672347666</v>
      </c>
      <c r="I11" s="13">
        <f t="shared" si="0"/>
        <v>-32.73920023860169</v>
      </c>
      <c r="J11" s="12">
        <f t="shared" si="1"/>
        <v>-1082.1792002386017</v>
      </c>
    </row>
    <row r="12" spans="1:10" ht="14.25">
      <c r="A12" s="6" t="s">
        <v>21</v>
      </c>
      <c r="B12" s="7">
        <v>9119.8</v>
      </c>
      <c r="C12" s="8">
        <f>VLOOKUP($C$2,'4-1 пл'!A:B,2,0)</f>
        <v>37.6</v>
      </c>
      <c r="D12" s="9">
        <v>31</v>
      </c>
      <c r="E12" s="10">
        <v>31</v>
      </c>
      <c r="F12" s="11">
        <v>2325.88</v>
      </c>
      <c r="G12" s="12">
        <f>VLOOKUP($C$1,'112 4-1'!B:O,10,0)</f>
        <v>1049.44</v>
      </c>
      <c r="H12" s="13">
        <v>7.412791132818555</v>
      </c>
      <c r="I12" s="13">
        <f t="shared" si="0"/>
        <v>71.08395746222514</v>
      </c>
      <c r="J12" s="12">
        <f t="shared" si="1"/>
        <v>-978.3560425377749</v>
      </c>
    </row>
    <row r="13" spans="1:10" ht="14.25">
      <c r="A13" s="6" t="s">
        <v>22</v>
      </c>
      <c r="B13" s="7">
        <v>9119.8</v>
      </c>
      <c r="C13" s="8">
        <f>VLOOKUP($C$2,'4-1 пл'!A:B,2,0)</f>
        <v>37.6</v>
      </c>
      <c r="D13" s="9">
        <v>30</v>
      </c>
      <c r="E13" s="10">
        <v>30</v>
      </c>
      <c r="F13" s="11">
        <v>2325.88</v>
      </c>
      <c r="G13" s="12">
        <f>VLOOKUP($C$1,'112 4-1'!B:O,11,0)</f>
        <v>1049.44</v>
      </c>
      <c r="H13" s="13">
        <v>-24.47268228799421</v>
      </c>
      <c r="I13" s="13">
        <f t="shared" si="0"/>
        <v>-234.67747513410376</v>
      </c>
      <c r="J13" s="12">
        <f t="shared" si="1"/>
        <v>-1284.1174751341039</v>
      </c>
    </row>
    <row r="14" spans="1:10" ht="14.25">
      <c r="A14" s="6" t="s">
        <v>23</v>
      </c>
      <c r="B14" s="7">
        <v>9119.8</v>
      </c>
      <c r="C14" s="8">
        <f>VLOOKUP($C$2,'4-1 пл'!A:B,2,0)</f>
        <v>37.6</v>
      </c>
      <c r="D14" s="9">
        <v>31</v>
      </c>
      <c r="E14" s="10">
        <v>31</v>
      </c>
      <c r="F14" s="11">
        <v>2325.88</v>
      </c>
      <c r="G14" s="12">
        <f>VLOOKUP($C$1,'112 4-1'!B:O,12,0)</f>
        <v>1049.44</v>
      </c>
      <c r="H14" s="13">
        <v>135.17498746280978</v>
      </c>
      <c r="I14" s="13">
        <f t="shared" si="0"/>
        <v>1296.242250266892</v>
      </c>
      <c r="J14" s="12">
        <f t="shared" si="1"/>
        <v>246.80225026689186</v>
      </c>
    </row>
    <row r="15" spans="1:10" ht="14.25">
      <c r="A15" s="6" t="s">
        <v>24</v>
      </c>
      <c r="B15" s="7">
        <v>9119.8</v>
      </c>
      <c r="C15" s="8">
        <f>VLOOKUP($C$2,'4-1 пл'!A:B,2,0)</f>
        <v>37.6</v>
      </c>
      <c r="D15" s="9">
        <v>30</v>
      </c>
      <c r="E15" s="10">
        <v>30</v>
      </c>
      <c r="F15" s="11">
        <v>2325.88</v>
      </c>
      <c r="G15" s="12">
        <f>VLOOKUP($C$1,'112 4-1'!B:O,13,0)</f>
        <v>1049.44</v>
      </c>
      <c r="H15" s="13">
        <v>202.27560188831754</v>
      </c>
      <c r="I15" s="13">
        <f t="shared" si="0"/>
        <v>1939.6945121814078</v>
      </c>
      <c r="J15" s="12">
        <f t="shared" si="1"/>
        <v>890.2545121814078</v>
      </c>
    </row>
    <row r="16" spans="1:10" ht="14.25">
      <c r="A16" s="6" t="s">
        <v>25</v>
      </c>
      <c r="B16" s="7">
        <v>9119.8</v>
      </c>
      <c r="C16" s="8">
        <f>VLOOKUP($C$2,'4-1 пл'!A:B,2,0)</f>
        <v>37.6</v>
      </c>
      <c r="D16" s="9">
        <v>31</v>
      </c>
      <c r="E16" s="10">
        <v>31</v>
      </c>
      <c r="F16" s="11">
        <v>2325.88</v>
      </c>
      <c r="G16" s="12">
        <f>VLOOKUP($C$1,'112 4-1'!B:O,14,0)</f>
        <v>1049.44</v>
      </c>
      <c r="H16" s="13">
        <v>242.35453835967465</v>
      </c>
      <c r="I16" s="13">
        <f t="shared" si="0"/>
        <v>2324.0260499537276</v>
      </c>
      <c r="J16" s="12">
        <f t="shared" si="1"/>
        <v>1274.5860499537275</v>
      </c>
    </row>
    <row r="17" spans="1:10" ht="14.25">
      <c r="A17" s="14" t="s">
        <v>26</v>
      </c>
      <c r="B17" s="12"/>
      <c r="C17" s="12"/>
      <c r="D17" s="12"/>
      <c r="E17" s="12"/>
      <c r="F17" s="15" t="s">
        <v>13</v>
      </c>
      <c r="G17" s="15">
        <f>SUM(G5:G16)</f>
        <v>12593.280000000004</v>
      </c>
      <c r="H17" s="15">
        <f>SUM(H5:H16)</f>
        <v>1292.109351901216</v>
      </c>
      <c r="I17" s="15">
        <f>SUM(I5:I16)</f>
        <v>12390.507780591683</v>
      </c>
      <c r="J17" s="15">
        <f>SUM(J5:J16)</f>
        <v>-202.7722194083185</v>
      </c>
    </row>
    <row r="19" spans="1:10" ht="14.25">
      <c r="A19" s="138" t="s">
        <v>855</v>
      </c>
      <c r="J19" s="77"/>
    </row>
    <row r="20" ht="14.25">
      <c r="A20" s="138" t="s">
        <v>856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F27" sqref="F27"/>
    </sheetView>
  </sheetViews>
  <sheetFormatPr defaultColWidth="9.140625" defaultRowHeight="15"/>
  <cols>
    <col min="1" max="1" width="11.8515625" style="0" customWidth="1"/>
    <col min="5" max="5" width="11.421875" style="0" customWidth="1"/>
    <col min="9" max="9" width="10.421875" style="0" customWidth="1"/>
    <col min="10" max="10" width="10.00390625" style="0" customWidth="1"/>
  </cols>
  <sheetData>
    <row r="1" spans="1:10" ht="14.25">
      <c r="A1" s="1"/>
      <c r="B1" s="2" t="s">
        <v>0</v>
      </c>
      <c r="C1" s="3" t="s">
        <v>864</v>
      </c>
      <c r="D1" s="1"/>
      <c r="E1" s="1"/>
      <c r="F1" s="1"/>
      <c r="G1" s="1"/>
      <c r="H1" s="1"/>
      <c r="I1" s="1"/>
      <c r="J1" s="1"/>
    </row>
    <row r="2" ht="14.25">
      <c r="C2" t="str">
        <f>VLOOKUP(C1,'112 4-2'!B:C,2,0)</f>
        <v>Кв. 1</v>
      </c>
    </row>
    <row r="3" spans="1:10" ht="5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</row>
    <row r="4" spans="1:10" ht="14.25">
      <c r="A4" s="5">
        <v>1</v>
      </c>
      <c r="B4" s="5">
        <v>3</v>
      </c>
      <c r="C4" s="5">
        <v>4</v>
      </c>
      <c r="D4" s="5">
        <v>5</v>
      </c>
      <c r="E4" s="5">
        <v>6</v>
      </c>
      <c r="F4" s="5">
        <v>7</v>
      </c>
      <c r="G4" s="5">
        <v>8</v>
      </c>
      <c r="H4" s="5">
        <v>9</v>
      </c>
      <c r="I4" s="5" t="s">
        <v>11</v>
      </c>
      <c r="J4" s="5" t="s">
        <v>12</v>
      </c>
    </row>
    <row r="5" spans="1:10" ht="14.25">
      <c r="A5" s="6" t="s">
        <v>14</v>
      </c>
      <c r="B5" s="7">
        <v>7434.1</v>
      </c>
      <c r="C5" s="8">
        <f>VLOOKUP($C$2,'4-2 пл'!A:B,2,0)</f>
        <v>74.3</v>
      </c>
      <c r="D5" s="9">
        <v>31</v>
      </c>
      <c r="E5" s="10">
        <v>31</v>
      </c>
      <c r="F5" s="11">
        <v>2325.88</v>
      </c>
      <c r="G5" s="12">
        <f>VLOOKUP($C$1,'112 4-2'!B:O,3,0)</f>
        <v>2419.38</v>
      </c>
      <c r="H5" s="13">
        <v>215.027644968786</v>
      </c>
      <c r="I5" s="13">
        <f>H5/B5*C5/D5*E5*F5</f>
        <v>4998.526716991162</v>
      </c>
      <c r="J5" s="12">
        <f>I5-G5</f>
        <v>2579.146716991162</v>
      </c>
    </row>
    <row r="6" spans="1:10" ht="14.25">
      <c r="A6" s="6" t="s">
        <v>15</v>
      </c>
      <c r="B6" s="7">
        <v>7434.1</v>
      </c>
      <c r="C6" s="8">
        <f>VLOOKUP($C$2,'4-2 пл'!A:B,2,0)</f>
        <v>74.3</v>
      </c>
      <c r="D6" s="9">
        <v>28</v>
      </c>
      <c r="E6" s="10">
        <v>28</v>
      </c>
      <c r="F6" s="11">
        <v>2325.88</v>
      </c>
      <c r="G6" s="12">
        <f>VLOOKUP($C$1,'112 4-2'!B:O,4,0)</f>
        <v>2419.38</v>
      </c>
      <c r="H6" s="13">
        <v>188.94868297590585</v>
      </c>
      <c r="I6" s="13">
        <f aca="true" t="shared" si="0" ref="I6:I16">H6/B6*C6/D6*E6*F6</f>
        <v>4392.2958842453</v>
      </c>
      <c r="J6" s="12">
        <f aca="true" t="shared" si="1" ref="J6:J16">I6-G6</f>
        <v>1972.9158842452998</v>
      </c>
    </row>
    <row r="7" spans="1:10" ht="14.25">
      <c r="A7" s="6" t="s">
        <v>16</v>
      </c>
      <c r="B7" s="7">
        <v>7434.1</v>
      </c>
      <c r="C7" s="8">
        <f>VLOOKUP($C$2,'4-2 пл'!A:B,2,0)</f>
        <v>74.3</v>
      </c>
      <c r="D7" s="9">
        <v>31</v>
      </c>
      <c r="E7" s="10">
        <v>31</v>
      </c>
      <c r="F7" s="11">
        <v>2325.88</v>
      </c>
      <c r="G7" s="12">
        <f>VLOOKUP($C$1,'112 4-2'!B:O,5,0)</f>
        <v>2419.38</v>
      </c>
      <c r="H7" s="13">
        <v>173.55327812268905</v>
      </c>
      <c r="I7" s="13">
        <f t="shared" si="0"/>
        <v>4034.4147267370627</v>
      </c>
      <c r="J7" s="12">
        <f t="shared" si="1"/>
        <v>1615.0347267370626</v>
      </c>
    </row>
    <row r="8" spans="1:10" ht="14.25">
      <c r="A8" s="6" t="s">
        <v>17</v>
      </c>
      <c r="B8" s="7">
        <v>7434.1</v>
      </c>
      <c r="C8" s="8">
        <f>VLOOKUP($C$2,'4-2 пл'!A:B,2,0)</f>
        <v>74.3</v>
      </c>
      <c r="D8" s="9">
        <v>30</v>
      </c>
      <c r="E8" s="10">
        <v>30</v>
      </c>
      <c r="F8" s="11">
        <v>2325.88</v>
      </c>
      <c r="G8" s="12">
        <f>VLOOKUP($C$1,'112 4-2'!B:O,6,0)</f>
        <v>2419.38</v>
      </c>
      <c r="H8" s="13">
        <v>107.50692586031951</v>
      </c>
      <c r="I8" s="13">
        <f t="shared" si="0"/>
        <v>2499.103039762176</v>
      </c>
      <c r="J8" s="12">
        <f t="shared" si="1"/>
        <v>79.72303976217609</v>
      </c>
    </row>
    <row r="9" spans="1:10" ht="14.25">
      <c r="A9" s="6" t="s">
        <v>18</v>
      </c>
      <c r="B9" s="7">
        <v>7434.1</v>
      </c>
      <c r="C9" s="8">
        <f>VLOOKUP($C$2,'4-2 пл'!A:B,2,0)</f>
        <v>74.3</v>
      </c>
      <c r="D9" s="9">
        <v>31</v>
      </c>
      <c r="E9" s="10">
        <v>31</v>
      </c>
      <c r="F9" s="11">
        <v>2325.88</v>
      </c>
      <c r="G9" s="12">
        <f>VLOOKUP($C$1,'112 4-2'!B:O,7,0)</f>
        <v>2419.38</v>
      </c>
      <c r="H9" s="13">
        <v>17.049438182537365</v>
      </c>
      <c r="I9" s="13">
        <f t="shared" si="0"/>
        <v>396.33077075960784</v>
      </c>
      <c r="J9" s="12">
        <f t="shared" si="1"/>
        <v>-2023.0492292403924</v>
      </c>
    </row>
    <row r="10" spans="1:10" ht="14.25">
      <c r="A10" s="6" t="s">
        <v>19</v>
      </c>
      <c r="B10" s="7">
        <v>7434.1</v>
      </c>
      <c r="C10" s="8">
        <f>VLOOKUP($C$2,'4-2 пл'!A:B,2,0)</f>
        <v>74.3</v>
      </c>
      <c r="D10" s="9">
        <v>30</v>
      </c>
      <c r="E10" s="10">
        <v>30</v>
      </c>
      <c r="F10" s="11">
        <v>2325.88</v>
      </c>
      <c r="G10" s="12">
        <f>VLOOKUP($C$1,'112 4-2'!B:O,8,0)</f>
        <v>2419.38</v>
      </c>
      <c r="H10" s="13">
        <v>8.065734861643769</v>
      </c>
      <c r="I10" s="13">
        <f t="shared" si="0"/>
        <v>187.49585061002685</v>
      </c>
      <c r="J10" s="12">
        <f t="shared" si="1"/>
        <v>-2231.884149389973</v>
      </c>
    </row>
    <row r="11" spans="1:10" ht="14.25">
      <c r="A11" s="6" t="s">
        <v>20</v>
      </c>
      <c r="B11" s="7">
        <v>7434.1</v>
      </c>
      <c r="C11" s="8">
        <f>VLOOKUP($C$2,'4-2 пл'!A:B,2,0)</f>
        <v>74.3</v>
      </c>
      <c r="D11" s="9">
        <v>31</v>
      </c>
      <c r="E11" s="10">
        <v>31</v>
      </c>
      <c r="F11" s="11">
        <v>2325.88</v>
      </c>
      <c r="G11" s="12">
        <f>VLOOKUP($C$1,'112 4-2'!B:O,9,0)</f>
        <v>2419.38</v>
      </c>
      <c r="H11" s="13">
        <v>1.4010587820523845</v>
      </c>
      <c r="I11" s="13">
        <f t="shared" si="0"/>
        <v>32.56897388789497</v>
      </c>
      <c r="J11" s="12">
        <f t="shared" si="1"/>
        <v>-2386.811026112105</v>
      </c>
    </row>
    <row r="12" spans="1:10" ht="14.25">
      <c r="A12" s="6" t="s">
        <v>21</v>
      </c>
      <c r="B12" s="7">
        <v>7434.1</v>
      </c>
      <c r="C12" s="8">
        <f>VLOOKUP($C$2,'4-2 пл'!A:B,2,0)</f>
        <v>74.3</v>
      </c>
      <c r="D12" s="9">
        <v>31</v>
      </c>
      <c r="E12" s="10">
        <v>31</v>
      </c>
      <c r="F12" s="11">
        <v>2325.88</v>
      </c>
      <c r="G12" s="12">
        <f>VLOOKUP($C$1,'112 4-2'!B:O,10,0)</f>
        <v>2419.38</v>
      </c>
      <c r="H12" s="13">
        <v>12.50089339088861</v>
      </c>
      <c r="I12" s="13">
        <f t="shared" si="0"/>
        <v>290.59542371719505</v>
      </c>
      <c r="J12" s="12">
        <f t="shared" si="1"/>
        <v>-2128.784576282805</v>
      </c>
    </row>
    <row r="13" spans="1:10" ht="14.25">
      <c r="A13" s="6" t="s">
        <v>22</v>
      </c>
      <c r="B13" s="7">
        <v>7434.1</v>
      </c>
      <c r="C13" s="8">
        <f>VLOOKUP($C$2,'4-2 пл'!A:B,2,0)</f>
        <v>74.3</v>
      </c>
      <c r="D13" s="9">
        <v>30</v>
      </c>
      <c r="E13" s="10">
        <v>30</v>
      </c>
      <c r="F13" s="11">
        <v>2325.88</v>
      </c>
      <c r="G13" s="12">
        <f>VLOOKUP($C$1,'112 4-2'!B:O,11,0)</f>
        <v>2419.38</v>
      </c>
      <c r="H13" s="13">
        <v>12.517963127934376</v>
      </c>
      <c r="I13" s="13">
        <f t="shared" si="0"/>
        <v>290.99222635477065</v>
      </c>
      <c r="J13" s="12">
        <f t="shared" si="1"/>
        <v>-2128.3877736452296</v>
      </c>
    </row>
    <row r="14" spans="1:10" ht="14.25">
      <c r="A14" s="6" t="s">
        <v>23</v>
      </c>
      <c r="B14" s="7">
        <v>7434.1</v>
      </c>
      <c r="C14" s="8">
        <f>VLOOKUP($C$2,'4-2 пл'!A:B,2,0)</f>
        <v>74.3</v>
      </c>
      <c r="D14" s="9">
        <v>31</v>
      </c>
      <c r="E14" s="10">
        <v>31</v>
      </c>
      <c r="F14" s="11">
        <v>2325.88</v>
      </c>
      <c r="G14" s="12">
        <f>VLOOKUP($C$1,'112 4-2'!B:O,12,0)</f>
        <v>2419.38</v>
      </c>
      <c r="H14" s="13">
        <v>134.28473737252136</v>
      </c>
      <c r="I14" s="13">
        <f t="shared" si="0"/>
        <v>3121.579309200575</v>
      </c>
      <c r="J14" s="12">
        <f t="shared" si="1"/>
        <v>702.199309200575</v>
      </c>
    </row>
    <row r="15" spans="1:10" ht="14.25">
      <c r="A15" s="6" t="s">
        <v>24</v>
      </c>
      <c r="B15" s="7">
        <v>7434.1</v>
      </c>
      <c r="C15" s="8">
        <f>VLOOKUP($C$2,'4-2 пл'!A:B,2,0)</f>
        <v>74.3</v>
      </c>
      <c r="D15" s="9">
        <v>30</v>
      </c>
      <c r="E15" s="10">
        <v>30</v>
      </c>
      <c r="F15" s="11">
        <v>2325.88</v>
      </c>
      <c r="G15" s="12">
        <f>VLOOKUP($C$1,'112 4-2'!B:O,13,0)</f>
        <v>2419.38</v>
      </c>
      <c r="H15" s="13">
        <v>182.98177797650783</v>
      </c>
      <c r="I15" s="13">
        <f t="shared" si="0"/>
        <v>4253.58937484941</v>
      </c>
      <c r="J15" s="12">
        <f t="shared" si="1"/>
        <v>1834.2093748494099</v>
      </c>
    </row>
    <row r="16" spans="1:10" ht="14.25">
      <c r="A16" s="6" t="s">
        <v>25</v>
      </c>
      <c r="B16" s="7">
        <v>7434.1</v>
      </c>
      <c r="C16" s="8">
        <f>VLOOKUP($C$2,'4-2 пл'!A:B,2,0)</f>
        <v>74.3</v>
      </c>
      <c r="D16" s="9">
        <v>31</v>
      </c>
      <c r="E16" s="10">
        <v>31</v>
      </c>
      <c r="F16" s="11">
        <v>2325.88</v>
      </c>
      <c r="G16" s="12">
        <f>VLOOKUP($C$1,'112 4-2'!B:O,14,0)</f>
        <v>2419.38</v>
      </c>
      <c r="H16" s="13">
        <v>216.87288492957504</v>
      </c>
      <c r="I16" s="13">
        <f t="shared" si="0"/>
        <v>5041.421114335293</v>
      </c>
      <c r="J16" s="12">
        <f t="shared" si="1"/>
        <v>2622.041114335293</v>
      </c>
    </row>
    <row r="17" spans="1:10" ht="14.25">
      <c r="A17" s="14" t="s">
        <v>26</v>
      </c>
      <c r="B17" s="12"/>
      <c r="C17" s="12"/>
      <c r="D17" s="12"/>
      <c r="E17" s="12"/>
      <c r="F17" s="15" t="s">
        <v>13</v>
      </c>
      <c r="G17" s="15">
        <f>SUM(G5:G16)</f>
        <v>29032.56000000001</v>
      </c>
      <c r="H17" s="15">
        <f>SUM(H5:H16)</f>
        <v>1270.7110205513611</v>
      </c>
      <c r="I17" s="15">
        <f>SUM(I5:I16)</f>
        <v>29538.91341145047</v>
      </c>
      <c r="J17" s="15">
        <f>SUM(J5:J16)</f>
        <v>506.3534114504728</v>
      </c>
    </row>
    <row r="19" spans="1:10" ht="14.25">
      <c r="A19" s="138"/>
      <c r="J19" s="77"/>
    </row>
    <row r="20" ht="14.25">
      <c r="A20" s="138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J21" sqref="J21"/>
    </sheetView>
  </sheetViews>
  <sheetFormatPr defaultColWidth="9.140625" defaultRowHeight="15"/>
  <cols>
    <col min="1" max="1" width="11.8515625" style="0" customWidth="1"/>
    <col min="5" max="5" width="11.421875" style="0" customWidth="1"/>
    <col min="9" max="9" width="10.421875" style="0" customWidth="1"/>
    <col min="10" max="10" width="10.00390625" style="0" customWidth="1"/>
  </cols>
  <sheetData>
    <row r="1" spans="1:10" ht="14.25">
      <c r="A1" s="1"/>
      <c r="B1" s="2" t="s">
        <v>0</v>
      </c>
      <c r="C1" s="3" t="s">
        <v>1143</v>
      </c>
      <c r="D1" s="1"/>
      <c r="E1" s="1"/>
      <c r="F1" s="1"/>
      <c r="G1" s="1"/>
      <c r="H1" s="1"/>
      <c r="I1" s="1"/>
      <c r="J1" s="1"/>
    </row>
    <row r="2" ht="14.25">
      <c r="C2" t="str">
        <f>VLOOKUP(C1,'112 1'!B:C,2,0)</f>
        <v>Кв. 100</v>
      </c>
    </row>
    <row r="3" spans="1:10" ht="5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</row>
    <row r="4" spans="1:10" ht="14.25">
      <c r="A4" s="5">
        <v>1</v>
      </c>
      <c r="B4" s="5">
        <v>3</v>
      </c>
      <c r="C4" s="5">
        <v>4</v>
      </c>
      <c r="D4" s="5">
        <v>5</v>
      </c>
      <c r="E4" s="5">
        <v>6</v>
      </c>
      <c r="F4" s="5">
        <v>7</v>
      </c>
      <c r="G4" s="5">
        <v>8</v>
      </c>
      <c r="H4" s="5">
        <v>9</v>
      </c>
      <c r="I4" s="5" t="s">
        <v>11</v>
      </c>
      <c r="J4" s="5" t="s">
        <v>12</v>
      </c>
    </row>
    <row r="5" spans="1:10" ht="14.25">
      <c r="A5" s="6" t="s">
        <v>14</v>
      </c>
      <c r="B5" s="7">
        <v>17799.3</v>
      </c>
      <c r="C5" s="8">
        <f>VLOOKUP($C$2,'1 пл'!A:B,2,0)</f>
        <v>57.7</v>
      </c>
      <c r="D5" s="9">
        <v>31</v>
      </c>
      <c r="E5" s="10">
        <v>31</v>
      </c>
      <c r="F5" s="11">
        <v>2325.88</v>
      </c>
      <c r="G5" s="12">
        <f>VLOOKUP($C$1,'112 1'!B:O,3,0)</f>
        <v>1744.64</v>
      </c>
      <c r="H5" s="13">
        <v>492.8709791390786</v>
      </c>
      <c r="I5" s="13">
        <f>H5/B5*C5/D5*E5*F5</f>
        <v>3716.1517613497167</v>
      </c>
      <c r="J5" s="12">
        <f>I5-G5</f>
        <v>1971.5117613497166</v>
      </c>
    </row>
    <row r="6" spans="1:10" ht="14.25">
      <c r="A6" s="6" t="s">
        <v>15</v>
      </c>
      <c r="B6" s="7">
        <v>17799.3</v>
      </c>
      <c r="C6" s="8">
        <f>VLOOKUP($C$2,'1 пл'!A:B,2,0)</f>
        <v>57.7</v>
      </c>
      <c r="D6" s="9">
        <v>28</v>
      </c>
      <c r="E6" s="10">
        <v>28</v>
      </c>
      <c r="F6" s="11">
        <v>2325.88</v>
      </c>
      <c r="G6" s="12">
        <f>VLOOKUP($C$1,'112 1'!B:O,4,0)</f>
        <v>1744.64</v>
      </c>
      <c r="H6" s="13">
        <v>423.40745763323986</v>
      </c>
      <c r="I6" s="13">
        <f aca="true" t="shared" si="0" ref="I6:I16">H6/B6*C6/D6*E6*F6</f>
        <v>3192.4102575501283</v>
      </c>
      <c r="J6" s="12">
        <f aca="true" t="shared" si="1" ref="J6:J16">I6-G6</f>
        <v>1447.7702575501282</v>
      </c>
    </row>
    <row r="7" spans="1:10" ht="14.25">
      <c r="A7" s="6" t="s">
        <v>16</v>
      </c>
      <c r="B7" s="7">
        <v>17799.3</v>
      </c>
      <c r="C7" s="8">
        <f>VLOOKUP($C$2,'1 пл'!A:B,2,0)</f>
        <v>57.7</v>
      </c>
      <c r="D7" s="9">
        <v>31</v>
      </c>
      <c r="E7" s="10">
        <v>31</v>
      </c>
      <c r="F7" s="11">
        <v>2325.88</v>
      </c>
      <c r="G7" s="12">
        <f>VLOOKUP($C$1,'112 1'!B:O,5,0)</f>
        <v>1744.64</v>
      </c>
      <c r="H7" s="13">
        <v>390.6454447864894</v>
      </c>
      <c r="I7" s="13">
        <f t="shared" si="0"/>
        <v>2945.391023513509</v>
      </c>
      <c r="J7" s="12">
        <f t="shared" si="1"/>
        <v>1200.751023513509</v>
      </c>
    </row>
    <row r="8" spans="1:10" ht="14.25">
      <c r="A8" s="6" t="s">
        <v>17</v>
      </c>
      <c r="B8" s="7">
        <v>17799.3</v>
      </c>
      <c r="C8" s="8">
        <f>VLOOKUP($C$2,'1 пл'!A:B,2,0)</f>
        <v>57.7</v>
      </c>
      <c r="D8" s="9">
        <v>30</v>
      </c>
      <c r="E8" s="10">
        <v>30</v>
      </c>
      <c r="F8" s="11">
        <v>2325.88</v>
      </c>
      <c r="G8" s="12">
        <f>VLOOKUP($C$1,'112 1'!B:O,6,0)</f>
        <v>1744.64</v>
      </c>
      <c r="H8" s="13">
        <v>175.1701834144496</v>
      </c>
      <c r="I8" s="13">
        <f t="shared" si="0"/>
        <v>1320.749269451046</v>
      </c>
      <c r="J8" s="12">
        <f t="shared" si="1"/>
        <v>-423.890730548954</v>
      </c>
    </row>
    <row r="9" spans="1:10" ht="14.25">
      <c r="A9" s="6" t="s">
        <v>18</v>
      </c>
      <c r="B9" s="7">
        <v>17799.3</v>
      </c>
      <c r="C9" s="8">
        <f>VLOOKUP($C$2,'1 пл'!A:B,2,0)</f>
        <v>57.7</v>
      </c>
      <c r="D9" s="9">
        <v>31</v>
      </c>
      <c r="E9" s="10">
        <v>31</v>
      </c>
      <c r="F9" s="11">
        <v>2325.88</v>
      </c>
      <c r="G9" s="12">
        <f>VLOOKUP($C$1,'112 1'!B:O,7,0)</f>
        <v>1744.64</v>
      </c>
      <c r="H9" s="13">
        <v>20.90127372005435</v>
      </c>
      <c r="I9" s="13">
        <f t="shared" si="0"/>
        <v>157.59155729742187</v>
      </c>
      <c r="J9" s="12">
        <f t="shared" si="1"/>
        <v>-1587.0484427025783</v>
      </c>
    </row>
    <row r="10" spans="1:10" ht="14.25">
      <c r="A10" s="6" t="s">
        <v>19</v>
      </c>
      <c r="B10" s="7">
        <v>17799.3</v>
      </c>
      <c r="C10" s="8">
        <f>VLOOKUP($C$2,'1 пл'!A:B,2,0)</f>
        <v>57.7</v>
      </c>
      <c r="D10" s="9">
        <v>30</v>
      </c>
      <c r="E10" s="10">
        <v>30</v>
      </c>
      <c r="F10" s="11">
        <v>2325.88</v>
      </c>
      <c r="G10" s="12">
        <f>VLOOKUP($C$1,'112 1'!B:O,8,0)</f>
        <v>1744.64</v>
      </c>
      <c r="H10" s="13">
        <v>19.45207040775965</v>
      </c>
      <c r="I10" s="13">
        <f t="shared" si="0"/>
        <v>146.6648448930015</v>
      </c>
      <c r="J10" s="12">
        <f t="shared" si="1"/>
        <v>-1597.9751551069985</v>
      </c>
    </row>
    <row r="11" spans="1:10" ht="14.25">
      <c r="A11" s="6" t="s">
        <v>20</v>
      </c>
      <c r="B11" s="7">
        <v>17799.3</v>
      </c>
      <c r="C11" s="8">
        <f>VLOOKUP($C$2,'1 пл'!A:B,2,0)</f>
        <v>57.7</v>
      </c>
      <c r="D11" s="9">
        <v>31</v>
      </c>
      <c r="E11" s="10">
        <v>31</v>
      </c>
      <c r="F11" s="11">
        <v>2325.88</v>
      </c>
      <c r="G11" s="12">
        <f>VLOOKUP($C$1,'112 1'!B:O,9,0)</f>
        <v>1744.64</v>
      </c>
      <c r="H11" s="13">
        <v>-3.644446867422218</v>
      </c>
      <c r="I11" s="13">
        <f t="shared" si="0"/>
        <v>-27.478423804082148</v>
      </c>
      <c r="J11" s="12">
        <f t="shared" si="1"/>
        <v>-1772.1184238040823</v>
      </c>
    </row>
    <row r="12" spans="1:10" ht="14.25">
      <c r="A12" s="6" t="s">
        <v>21</v>
      </c>
      <c r="B12" s="7">
        <v>17799.3</v>
      </c>
      <c r="C12" s="8">
        <f>VLOOKUP($C$2,'1 пл'!A:B,2,0)</f>
        <v>57.7</v>
      </c>
      <c r="D12" s="9">
        <v>31</v>
      </c>
      <c r="E12" s="10">
        <v>31</v>
      </c>
      <c r="F12" s="11">
        <v>2325.88</v>
      </c>
      <c r="G12" s="12">
        <f>VLOOKUP($C$1,'112 1'!B:O,10,0)</f>
        <v>1744.64</v>
      </c>
      <c r="H12" s="13">
        <v>16.743471339879967</v>
      </c>
      <c r="I12" s="13">
        <f t="shared" si="0"/>
        <v>126.24253231441693</v>
      </c>
      <c r="J12" s="12">
        <f t="shared" si="1"/>
        <v>-1618.3974676855833</v>
      </c>
    </row>
    <row r="13" spans="1:10" ht="14.25">
      <c r="A13" s="6" t="s">
        <v>22</v>
      </c>
      <c r="B13" s="7">
        <v>17799.3</v>
      </c>
      <c r="C13" s="8">
        <f>VLOOKUP($C$2,'1 пл'!A:B,2,0)</f>
        <v>57.7</v>
      </c>
      <c r="D13" s="9">
        <v>30</v>
      </c>
      <c r="E13" s="10">
        <v>30</v>
      </c>
      <c r="F13" s="11">
        <v>2325.88</v>
      </c>
      <c r="G13" s="12">
        <f>VLOOKUP($C$1,'112 1'!B:O,11,0)</f>
        <v>1744.64</v>
      </c>
      <c r="H13" s="13">
        <v>5.551861179424563</v>
      </c>
      <c r="I13" s="13">
        <f t="shared" si="0"/>
        <v>41.859958435219376</v>
      </c>
      <c r="J13" s="12">
        <f t="shared" si="1"/>
        <v>-1702.7800415647807</v>
      </c>
    </row>
    <row r="14" spans="1:10" ht="14.25">
      <c r="A14" s="6" t="s">
        <v>23</v>
      </c>
      <c r="B14" s="7">
        <v>17799.3</v>
      </c>
      <c r="C14" s="8">
        <f>VLOOKUP($C$2,'1 пл'!A:B,2,0)</f>
        <v>57.7</v>
      </c>
      <c r="D14" s="9">
        <v>31</v>
      </c>
      <c r="E14" s="10">
        <v>31</v>
      </c>
      <c r="F14" s="11">
        <v>2325.88</v>
      </c>
      <c r="G14" s="12">
        <f>VLOOKUP($C$1,'112 1'!B:O,12,0)</f>
        <v>1744.64</v>
      </c>
      <c r="H14" s="13">
        <v>308.5902828864774</v>
      </c>
      <c r="I14" s="13">
        <f t="shared" si="0"/>
        <v>2326.7109889227104</v>
      </c>
      <c r="J14" s="12">
        <f t="shared" si="1"/>
        <v>582.0709889227103</v>
      </c>
    </row>
    <row r="15" spans="1:10" ht="14.25">
      <c r="A15" s="6" t="s">
        <v>24</v>
      </c>
      <c r="B15" s="7">
        <v>17799.3</v>
      </c>
      <c r="C15" s="8">
        <f>VLOOKUP($C$2,'1 пл'!A:B,2,0)</f>
        <v>57.7</v>
      </c>
      <c r="D15" s="9">
        <v>30</v>
      </c>
      <c r="E15" s="10">
        <v>30</v>
      </c>
      <c r="F15" s="11">
        <v>2325.88</v>
      </c>
      <c r="G15" s="12">
        <f>VLOOKUP($C$1,'112 1'!B:O,13,0)</f>
        <v>1744.64</v>
      </c>
      <c r="H15" s="13">
        <v>358.04861201781694</v>
      </c>
      <c r="I15" s="13">
        <f t="shared" si="0"/>
        <v>2699.6172152862196</v>
      </c>
      <c r="J15" s="12">
        <f t="shared" si="1"/>
        <v>954.9772152862195</v>
      </c>
    </row>
    <row r="16" spans="1:10" ht="14.25">
      <c r="A16" s="6" t="s">
        <v>25</v>
      </c>
      <c r="B16" s="7">
        <v>17799.3</v>
      </c>
      <c r="C16" s="8">
        <f>VLOOKUP($C$2,'1 пл'!A:B,2,0)</f>
        <v>57.7</v>
      </c>
      <c r="D16" s="9">
        <v>31</v>
      </c>
      <c r="E16" s="10">
        <v>31</v>
      </c>
      <c r="F16" s="11">
        <v>2325.88</v>
      </c>
      <c r="G16" s="12">
        <f>VLOOKUP($C$1,'112 1'!B:O,14,0)</f>
        <v>1744.64</v>
      </c>
      <c r="H16" s="13">
        <v>449.266978932705</v>
      </c>
      <c r="I16" s="13">
        <f t="shared" si="0"/>
        <v>3387.3860416641105</v>
      </c>
      <c r="J16" s="12">
        <f t="shared" si="1"/>
        <v>1642.7460416641104</v>
      </c>
    </row>
    <row r="17" spans="1:10" ht="14.25">
      <c r="A17" s="14" t="s">
        <v>26</v>
      </c>
      <c r="B17" s="12"/>
      <c r="C17" s="12"/>
      <c r="D17" s="12"/>
      <c r="E17" s="12"/>
      <c r="F17" s="15" t="s">
        <v>13</v>
      </c>
      <c r="G17" s="15">
        <f>SUM(G5:G16)</f>
        <v>20935.679999999997</v>
      </c>
      <c r="H17" s="15">
        <f>SUM(H5:H16)</f>
        <v>2657.004168589953</v>
      </c>
      <c r="I17" s="15">
        <f>SUM(I5:I16)</f>
        <v>20033.297026873417</v>
      </c>
      <c r="J17" s="15">
        <f>SUM(J5:J16)</f>
        <v>-902.3829731265835</v>
      </c>
    </row>
    <row r="19" spans="1:10" ht="14.25">
      <c r="A19" s="138" t="s">
        <v>855</v>
      </c>
      <c r="J19" s="77"/>
    </row>
    <row r="20" ht="14.25">
      <c r="A20" s="138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11.8515625" style="0" customWidth="1"/>
    <col min="5" max="5" width="11.421875" style="0" customWidth="1"/>
    <col min="9" max="9" width="10.421875" style="0" customWidth="1"/>
    <col min="10" max="10" width="10.00390625" style="0" customWidth="1"/>
  </cols>
  <sheetData>
    <row r="1" spans="1:10" ht="14.25">
      <c r="A1" s="1"/>
      <c r="B1" s="2" t="s">
        <v>0</v>
      </c>
      <c r="C1" s="3" t="s">
        <v>1720</v>
      </c>
      <c r="D1" s="1"/>
      <c r="E1" s="1"/>
      <c r="F1" s="1"/>
      <c r="G1" s="1"/>
      <c r="H1" s="1"/>
      <c r="I1" s="1"/>
      <c r="J1" s="1"/>
    </row>
    <row r="2" ht="14.25">
      <c r="C2" t="str">
        <f>VLOOKUP(C1,'112 3'!B:C,2,0)</f>
        <v>Кв. 1</v>
      </c>
    </row>
    <row r="3" spans="1:10" ht="5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</row>
    <row r="4" spans="1:10" ht="14.25">
      <c r="A4" s="5">
        <v>1</v>
      </c>
      <c r="B4" s="5">
        <v>3</v>
      </c>
      <c r="C4" s="5">
        <v>4</v>
      </c>
      <c r="D4" s="5">
        <v>5</v>
      </c>
      <c r="E4" s="5">
        <v>6</v>
      </c>
      <c r="F4" s="5">
        <v>7</v>
      </c>
      <c r="G4" s="5">
        <v>8</v>
      </c>
      <c r="H4" s="5">
        <v>9</v>
      </c>
      <c r="I4" s="5" t="s">
        <v>11</v>
      </c>
      <c r="J4" s="5" t="s">
        <v>12</v>
      </c>
    </row>
    <row r="5" spans="1:10" ht="14.25">
      <c r="A5" s="6" t="s">
        <v>14</v>
      </c>
      <c r="B5" s="7">
        <v>33471.9</v>
      </c>
      <c r="C5" s="8">
        <f>VLOOKUP($C$2,'3 пл'!A:B,2,0)</f>
        <v>75.3</v>
      </c>
      <c r="D5" s="9">
        <v>31</v>
      </c>
      <c r="E5" s="10">
        <v>31</v>
      </c>
      <c r="F5" s="11">
        <v>2325.88</v>
      </c>
      <c r="G5" s="12">
        <f>VLOOKUP($C$1,'112 3'!B:O,3,0)</f>
        <v>2276.8</v>
      </c>
      <c r="H5" s="13">
        <v>911.1562421793042</v>
      </c>
      <c r="I5" s="13">
        <f>H5/B5*C5/D5*E5*F5</f>
        <v>4767.544658838249</v>
      </c>
      <c r="J5" s="12">
        <f>I5-G5</f>
        <v>2490.744658838249</v>
      </c>
    </row>
    <row r="6" spans="1:10" ht="14.25">
      <c r="A6" s="6" t="s">
        <v>15</v>
      </c>
      <c r="B6" s="7">
        <v>33471.9</v>
      </c>
      <c r="C6" s="8">
        <f>VLOOKUP($C$2,'3 пл'!A:B,2,0)</f>
        <v>75.3</v>
      </c>
      <c r="D6" s="9">
        <v>28</v>
      </c>
      <c r="E6" s="10">
        <v>28</v>
      </c>
      <c r="F6" s="11">
        <v>2325.88</v>
      </c>
      <c r="G6" s="12">
        <f>VLOOKUP($C$1,'112 3'!B:O,4,0)</f>
        <v>2276.8</v>
      </c>
      <c r="H6" s="13">
        <v>796.5912147316285</v>
      </c>
      <c r="I6" s="13">
        <f aca="true" t="shared" si="0" ref="I6:I16">H6/B6*C6/D6*E6*F6</f>
        <v>4168.093259162341</v>
      </c>
      <c r="J6" s="12">
        <f aca="true" t="shared" si="1" ref="J6:J16">I6-G6</f>
        <v>1891.2932591623412</v>
      </c>
    </row>
    <row r="7" spans="1:10" ht="14.25">
      <c r="A7" s="6" t="s">
        <v>16</v>
      </c>
      <c r="B7" s="7">
        <v>33471.9</v>
      </c>
      <c r="C7" s="8">
        <f>VLOOKUP($C$2,'3 пл'!A:B,2,0)</f>
        <v>75.3</v>
      </c>
      <c r="D7" s="9">
        <v>31</v>
      </c>
      <c r="E7" s="10">
        <v>31</v>
      </c>
      <c r="F7" s="11">
        <v>2325.88</v>
      </c>
      <c r="G7" s="12">
        <f>VLOOKUP($C$1,'112 3'!B:O,5,0)</f>
        <v>2276.8</v>
      </c>
      <c r="H7" s="13">
        <v>675.514848659432</v>
      </c>
      <c r="I7" s="13">
        <f t="shared" si="0"/>
        <v>3534.5718545364916</v>
      </c>
      <c r="J7" s="12">
        <f t="shared" si="1"/>
        <v>1257.7718545364914</v>
      </c>
    </row>
    <row r="8" spans="1:10" ht="14.25">
      <c r="A8" s="6" t="s">
        <v>17</v>
      </c>
      <c r="B8" s="7">
        <v>33471.9</v>
      </c>
      <c r="C8" s="8">
        <f>VLOOKUP($C$2,'3 пл'!A:B,2,0)</f>
        <v>75.3</v>
      </c>
      <c r="D8" s="9">
        <v>30</v>
      </c>
      <c r="E8" s="10">
        <v>30</v>
      </c>
      <c r="F8" s="11">
        <v>2325.88</v>
      </c>
      <c r="G8" s="12">
        <f>VLOOKUP($C$1,'112 3'!B:O,6,0)</f>
        <v>2276.8</v>
      </c>
      <c r="H8" s="13">
        <v>305.3430118836742</v>
      </c>
      <c r="I8" s="13">
        <f t="shared" si="0"/>
        <v>1597.6803736072347</v>
      </c>
      <c r="J8" s="12">
        <f t="shared" si="1"/>
        <v>-679.1196263927654</v>
      </c>
    </row>
    <row r="9" spans="1:10" ht="14.25">
      <c r="A9" s="6" t="s">
        <v>18</v>
      </c>
      <c r="B9" s="7">
        <v>33471.9</v>
      </c>
      <c r="C9" s="8">
        <f>VLOOKUP($C$2,'3 пл'!A:B,2,0)</f>
        <v>75.3</v>
      </c>
      <c r="D9" s="9">
        <v>31</v>
      </c>
      <c r="E9" s="10">
        <v>31</v>
      </c>
      <c r="F9" s="11">
        <v>2325.88</v>
      </c>
      <c r="G9" s="12">
        <f>VLOOKUP($C$1,'112 3'!B:O,7,0)</f>
        <v>2276.8</v>
      </c>
      <c r="H9" s="13">
        <v>66.11206638347639</v>
      </c>
      <c r="I9" s="13">
        <f t="shared" si="0"/>
        <v>345.9255552235757</v>
      </c>
      <c r="J9" s="12">
        <f t="shared" si="1"/>
        <v>-1930.8744447764245</v>
      </c>
    </row>
    <row r="10" spans="1:10" ht="14.25">
      <c r="A10" s="6" t="s">
        <v>19</v>
      </c>
      <c r="B10" s="7">
        <v>33471.9</v>
      </c>
      <c r="C10" s="8">
        <f>VLOOKUP($C$2,'3 пл'!A:B,2,0)</f>
        <v>75.3</v>
      </c>
      <c r="D10" s="9">
        <v>30</v>
      </c>
      <c r="E10" s="10">
        <v>30</v>
      </c>
      <c r="F10" s="11">
        <v>2325.88</v>
      </c>
      <c r="G10" s="12">
        <f>VLOOKUP($C$1,'112 3'!B:O,8,0)</f>
        <v>2276.8</v>
      </c>
      <c r="H10" s="13">
        <v>19.59098235506559</v>
      </c>
      <c r="I10" s="13">
        <f t="shared" si="0"/>
        <v>102.50808693895466</v>
      </c>
      <c r="J10" s="12">
        <f t="shared" si="1"/>
        <v>-2174.2919130610453</v>
      </c>
    </row>
    <row r="11" spans="1:10" ht="14.25">
      <c r="A11" s="6" t="s">
        <v>20</v>
      </c>
      <c r="B11" s="7">
        <v>33471.9</v>
      </c>
      <c r="C11" s="8">
        <f>VLOOKUP($C$2,'3 пл'!A:B,2,0)</f>
        <v>75.3</v>
      </c>
      <c r="D11" s="9">
        <v>31</v>
      </c>
      <c r="E11" s="10">
        <v>31</v>
      </c>
      <c r="F11" s="11">
        <v>2325.88</v>
      </c>
      <c r="G11" s="12">
        <f>VLOOKUP($C$1,'112 3'!B:O,9,0)</f>
        <v>2276.8</v>
      </c>
      <c r="H11" s="13">
        <v>-12.327318778268875</v>
      </c>
      <c r="I11" s="13">
        <f t="shared" si="0"/>
        <v>-64.50160804316458</v>
      </c>
      <c r="J11" s="12">
        <f t="shared" si="1"/>
        <v>-2341.301608043165</v>
      </c>
    </row>
    <row r="12" spans="1:10" ht="14.25">
      <c r="A12" s="6" t="s">
        <v>21</v>
      </c>
      <c r="B12" s="7">
        <v>33471.9</v>
      </c>
      <c r="C12" s="8">
        <f>VLOOKUP($C$2,'3 пл'!A:B,2,0)</f>
        <v>75.3</v>
      </c>
      <c r="D12" s="9">
        <v>31</v>
      </c>
      <c r="E12" s="10">
        <v>31</v>
      </c>
      <c r="F12" s="11">
        <v>2325.88</v>
      </c>
      <c r="G12" s="12">
        <f>VLOOKUP($C$1,'112 3'!B:O,10,0)</f>
        <v>2276.8</v>
      </c>
      <c r="H12" s="13">
        <v>36.63804854936626</v>
      </c>
      <c r="I12" s="13">
        <f t="shared" si="0"/>
        <v>191.705356980273</v>
      </c>
      <c r="J12" s="12">
        <f t="shared" si="1"/>
        <v>-2085.0946430197273</v>
      </c>
    </row>
    <row r="13" spans="1:10" ht="14.25">
      <c r="A13" s="6" t="s">
        <v>22</v>
      </c>
      <c r="B13" s="7">
        <v>33471.9</v>
      </c>
      <c r="C13" s="8">
        <f>VLOOKUP($C$2,'3 пл'!A:B,2,0)</f>
        <v>75.3</v>
      </c>
      <c r="D13" s="9">
        <v>30</v>
      </c>
      <c r="E13" s="10">
        <v>30</v>
      </c>
      <c r="F13" s="11">
        <v>2325.88</v>
      </c>
      <c r="G13" s="12">
        <f>VLOOKUP($C$1,'112 3'!B:O,11,0)</f>
        <v>2276.8</v>
      </c>
      <c r="H13" s="13">
        <v>50.07787964985299</v>
      </c>
      <c r="I13" s="13">
        <f t="shared" si="0"/>
        <v>262.0280876082925</v>
      </c>
      <c r="J13" s="12">
        <f t="shared" si="1"/>
        <v>-2014.7719123917077</v>
      </c>
    </row>
    <row r="14" spans="1:10" ht="14.25">
      <c r="A14" s="6" t="s">
        <v>23</v>
      </c>
      <c r="B14" s="7">
        <v>33471.9</v>
      </c>
      <c r="C14" s="8">
        <f>VLOOKUP($C$2,'3 пл'!A:B,2,0)</f>
        <v>75.3</v>
      </c>
      <c r="D14" s="9">
        <v>31</v>
      </c>
      <c r="E14" s="10">
        <v>31</v>
      </c>
      <c r="F14" s="11">
        <v>2325.88</v>
      </c>
      <c r="G14" s="12">
        <f>VLOOKUP($C$1,'112 3'!B:O,12,0)</f>
        <v>2276.8</v>
      </c>
      <c r="H14" s="13">
        <v>475.849600271725</v>
      </c>
      <c r="I14" s="13">
        <f t="shared" si="0"/>
        <v>2489.841055974832</v>
      </c>
      <c r="J14" s="12">
        <f t="shared" si="1"/>
        <v>213.04105597483203</v>
      </c>
    </row>
    <row r="15" spans="1:10" ht="14.25">
      <c r="A15" s="6" t="s">
        <v>24</v>
      </c>
      <c r="B15" s="7">
        <v>33471.9</v>
      </c>
      <c r="C15" s="8">
        <f>VLOOKUP($C$2,'3 пл'!A:B,2,0)</f>
        <v>75.3</v>
      </c>
      <c r="D15" s="9">
        <v>30</v>
      </c>
      <c r="E15" s="10">
        <v>30</v>
      </c>
      <c r="F15" s="11">
        <v>2325.88</v>
      </c>
      <c r="G15" s="12">
        <f>VLOOKUP($C$1,'112 3'!B:O,13,0)</f>
        <v>2276.8</v>
      </c>
      <c r="H15" s="13">
        <v>697.4130641993568</v>
      </c>
      <c r="I15" s="13">
        <f t="shared" si="0"/>
        <v>3649.15233558083</v>
      </c>
      <c r="J15" s="12">
        <f t="shared" si="1"/>
        <v>1372.3523355808297</v>
      </c>
    </row>
    <row r="16" spans="1:10" ht="14.25">
      <c r="A16" s="6" t="s">
        <v>25</v>
      </c>
      <c r="B16" s="7">
        <v>33471.9</v>
      </c>
      <c r="C16" s="8">
        <f>VLOOKUP($C$2,'3 пл'!A:B,2,0)</f>
        <v>75.3</v>
      </c>
      <c r="D16" s="9">
        <v>31</v>
      </c>
      <c r="E16" s="10">
        <v>31</v>
      </c>
      <c r="F16" s="11">
        <v>2325.88</v>
      </c>
      <c r="G16" s="12">
        <f>VLOOKUP($C$1,'112 3'!B:O,14,0)</f>
        <v>2276.8</v>
      </c>
      <c r="H16" s="13">
        <v>967.1027644074497</v>
      </c>
      <c r="I16" s="13">
        <f t="shared" si="0"/>
        <v>5060.279901030533</v>
      </c>
      <c r="J16" s="12">
        <f t="shared" si="1"/>
        <v>2783.4799010305333</v>
      </c>
    </row>
    <row r="17" spans="1:10" ht="14.25">
      <c r="A17" s="14" t="s">
        <v>26</v>
      </c>
      <c r="B17" s="12"/>
      <c r="C17" s="12"/>
      <c r="D17" s="12"/>
      <c r="E17" s="12"/>
      <c r="F17" s="15" t="s">
        <v>13</v>
      </c>
      <c r="G17" s="15">
        <f>SUM(G5:G16)</f>
        <v>27321.599999999995</v>
      </c>
      <c r="H17" s="15">
        <f>SUM(H5:H16)</f>
        <v>4989.062404492062</v>
      </c>
      <c r="I17" s="15">
        <f>SUM(I5:I16)</f>
        <v>26104.82891743844</v>
      </c>
      <c r="J17" s="15">
        <f>SUM(J5:J16)</f>
        <v>-1216.771082561559</v>
      </c>
    </row>
    <row r="18" ht="14.25">
      <c r="J18" s="225"/>
    </row>
    <row r="19" spans="1:10" ht="14.25">
      <c r="A19" s="138" t="s">
        <v>855</v>
      </c>
      <c r="J19" s="77"/>
    </row>
    <row r="20" ht="14.25">
      <c r="A20" s="13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F33" sqref="F33"/>
    </sheetView>
  </sheetViews>
  <sheetFormatPr defaultColWidth="9.140625" defaultRowHeight="15"/>
  <cols>
    <col min="1" max="1" width="11.8515625" style="0" customWidth="1"/>
    <col min="3" max="3" width="9.8515625" style="0" bestFit="1" customWidth="1"/>
    <col min="5" max="5" width="11.421875" style="0" customWidth="1"/>
    <col min="9" max="9" width="10.421875" style="0" customWidth="1"/>
    <col min="10" max="10" width="10.00390625" style="0" customWidth="1"/>
  </cols>
  <sheetData>
    <row r="1" spans="1:10" ht="14.25">
      <c r="A1" s="1"/>
      <c r="B1" s="2" t="s">
        <v>0</v>
      </c>
      <c r="C1" s="3" t="s">
        <v>2298</v>
      </c>
      <c r="D1" s="1"/>
      <c r="E1" s="1"/>
      <c r="F1" s="1"/>
      <c r="G1" s="1"/>
      <c r="H1" s="1"/>
      <c r="I1" s="1"/>
      <c r="J1" s="1"/>
    </row>
    <row r="2" ht="14.25">
      <c r="C2" t="str">
        <f>VLOOKUP(C1,'112 5'!B:C,2,0)</f>
        <v>Кв. 1</v>
      </c>
    </row>
    <row r="3" spans="1:10" ht="5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</row>
    <row r="4" spans="1:10" ht="14.25">
      <c r="A4" s="5">
        <v>1</v>
      </c>
      <c r="B4" s="5">
        <v>3</v>
      </c>
      <c r="C4" s="5">
        <v>4</v>
      </c>
      <c r="D4" s="5">
        <v>5</v>
      </c>
      <c r="E4" s="5">
        <v>6</v>
      </c>
      <c r="F4" s="5">
        <v>7</v>
      </c>
      <c r="G4" s="5">
        <v>8</v>
      </c>
      <c r="H4" s="5">
        <v>9</v>
      </c>
      <c r="I4" s="5" t="s">
        <v>11</v>
      </c>
      <c r="J4" s="5" t="s">
        <v>12</v>
      </c>
    </row>
    <row r="5" spans="1:10" ht="14.25">
      <c r="A5" s="6" t="s">
        <v>14</v>
      </c>
      <c r="B5" s="7">
        <v>17771.5</v>
      </c>
      <c r="C5" s="8">
        <f>VLOOKUP($C$2,'5 пл'!A:B,2,0)</f>
        <v>75.4</v>
      </c>
      <c r="D5" s="9">
        <v>31</v>
      </c>
      <c r="E5" s="10">
        <v>31</v>
      </c>
      <c r="F5" s="11">
        <v>2325.88</v>
      </c>
      <c r="G5" s="12">
        <f>VLOOKUP($C$1,'112 5'!B:O,3,0)</f>
        <v>2279.83</v>
      </c>
      <c r="H5" s="13">
        <v>490.5220742256694</v>
      </c>
      <c r="I5" s="13">
        <f>H5/B5*C5/D5*E5*F5</f>
        <v>4840.532275992461</v>
      </c>
      <c r="J5" s="12">
        <f>I5-G5</f>
        <v>2560.702275992461</v>
      </c>
    </row>
    <row r="6" spans="1:10" ht="14.25">
      <c r="A6" s="6" t="s">
        <v>15</v>
      </c>
      <c r="B6" s="7">
        <v>17771.5</v>
      </c>
      <c r="C6" s="8">
        <f>VLOOKUP($C$2,'5 пл'!A:B,2,0)</f>
        <v>75.4</v>
      </c>
      <c r="D6" s="9">
        <v>28</v>
      </c>
      <c r="E6" s="10">
        <v>28</v>
      </c>
      <c r="F6" s="11">
        <v>2325.88</v>
      </c>
      <c r="G6" s="12">
        <f>VLOOKUP($C$1,'112 5'!B:O,4,0)</f>
        <v>2279.83</v>
      </c>
      <c r="H6" s="13">
        <v>460.56368667343116</v>
      </c>
      <c r="I6" s="13">
        <f aca="true" t="shared" si="0" ref="I6:I16">H6/B6*C6/D6*E6*F6</f>
        <v>4544.899215824439</v>
      </c>
      <c r="J6" s="12">
        <f aca="true" t="shared" si="1" ref="J6:J16">I6-G6</f>
        <v>2265.069215824439</v>
      </c>
    </row>
    <row r="7" spans="1:10" ht="14.25">
      <c r="A7" s="6" t="s">
        <v>16</v>
      </c>
      <c r="B7" s="7">
        <v>17771.5</v>
      </c>
      <c r="C7" s="8">
        <f>VLOOKUP($C$2,'5 пл'!A:B,2,0)</f>
        <v>75.4</v>
      </c>
      <c r="D7" s="9">
        <v>31</v>
      </c>
      <c r="E7" s="10">
        <v>31</v>
      </c>
      <c r="F7" s="11">
        <v>2325.88</v>
      </c>
      <c r="G7" s="12">
        <f>VLOOKUP($C$1,'112 5'!B:O,5,0)</f>
        <v>2279.83</v>
      </c>
      <c r="H7" s="13">
        <v>384.66912877706494</v>
      </c>
      <c r="I7" s="13">
        <f t="shared" si="0"/>
        <v>3795.9623659396225</v>
      </c>
      <c r="J7" s="12">
        <f t="shared" si="1"/>
        <v>1516.1323659396226</v>
      </c>
    </row>
    <row r="8" spans="1:10" ht="14.25">
      <c r="A8" s="6" t="s">
        <v>17</v>
      </c>
      <c r="B8" s="7">
        <v>17771.5</v>
      </c>
      <c r="C8" s="8">
        <f>VLOOKUP($C$2,'5 пл'!A:B,2,0)</f>
        <v>75.4</v>
      </c>
      <c r="D8" s="9">
        <v>30</v>
      </c>
      <c r="E8" s="10">
        <v>30</v>
      </c>
      <c r="F8" s="11">
        <v>2325.88</v>
      </c>
      <c r="G8" s="12">
        <f>VLOOKUP($C$1,'112 5'!B:O,6,0)</f>
        <v>2279.83</v>
      </c>
      <c r="H8" s="13">
        <v>164.61025017627736</v>
      </c>
      <c r="I8" s="13">
        <f t="shared" si="0"/>
        <v>1624.3942338278707</v>
      </c>
      <c r="J8" s="12">
        <f t="shared" si="1"/>
        <v>-655.4357661721292</v>
      </c>
    </row>
    <row r="9" spans="1:10" ht="14.25">
      <c r="A9" s="6" t="s">
        <v>18</v>
      </c>
      <c r="B9" s="7">
        <v>17771.5</v>
      </c>
      <c r="C9" s="8">
        <f>VLOOKUP($C$2,'5 пл'!A:B,2,0)</f>
        <v>75.4</v>
      </c>
      <c r="D9" s="9">
        <v>31</v>
      </c>
      <c r="E9" s="10">
        <v>31</v>
      </c>
      <c r="F9" s="11">
        <v>2325.88</v>
      </c>
      <c r="G9" s="12">
        <f>VLOOKUP($C$1,'112 5'!B:O,7,0)</f>
        <v>2279.83</v>
      </c>
      <c r="H9" s="13">
        <v>21.113894285173785</v>
      </c>
      <c r="I9" s="13">
        <f t="shared" si="0"/>
        <v>208.35451069273842</v>
      </c>
      <c r="J9" s="12">
        <f t="shared" si="1"/>
        <v>-2071.4754893072613</v>
      </c>
    </row>
    <row r="10" spans="1:10" ht="14.25">
      <c r="A10" s="6" t="s">
        <v>19</v>
      </c>
      <c r="B10" s="7">
        <v>17771.5</v>
      </c>
      <c r="C10" s="8">
        <f>VLOOKUP($C$2,'5 пл'!A:B,2,0)</f>
        <v>75.4</v>
      </c>
      <c r="D10" s="9">
        <v>30</v>
      </c>
      <c r="E10" s="10">
        <v>30</v>
      </c>
      <c r="F10" s="11">
        <v>2325.88</v>
      </c>
      <c r="G10" s="12">
        <f>VLOOKUP($C$1,'112 5'!B:O,8,0)</f>
        <v>2279.83</v>
      </c>
      <c r="H10" s="13">
        <v>1.8786808949730869</v>
      </c>
      <c r="I10" s="13">
        <f t="shared" si="0"/>
        <v>18.539054583349763</v>
      </c>
      <c r="J10" s="12">
        <f t="shared" si="1"/>
        <v>-2261.29094541665</v>
      </c>
    </row>
    <row r="11" spans="1:10" ht="14.25">
      <c r="A11" s="6" t="s">
        <v>20</v>
      </c>
      <c r="B11" s="7">
        <v>17771.5</v>
      </c>
      <c r="C11" s="8">
        <f>VLOOKUP($C$2,'5 пл'!A:B,2,0)</f>
        <v>75.4</v>
      </c>
      <c r="D11" s="9">
        <v>31</v>
      </c>
      <c r="E11" s="10">
        <v>31</v>
      </c>
      <c r="F11" s="11">
        <v>2325.88</v>
      </c>
      <c r="G11" s="12">
        <f>VLOOKUP($C$1,'112 5'!B:O,9,0)</f>
        <v>2279.83</v>
      </c>
      <c r="H11" s="13">
        <v>5.959435482484054</v>
      </c>
      <c r="I11" s="13">
        <f t="shared" si="0"/>
        <v>58.80844372844165</v>
      </c>
      <c r="J11" s="12">
        <f t="shared" si="1"/>
        <v>-2221.0215562715584</v>
      </c>
    </row>
    <row r="12" spans="1:10" ht="14.25">
      <c r="A12" s="6" t="s">
        <v>21</v>
      </c>
      <c r="B12" s="7">
        <v>17771.5</v>
      </c>
      <c r="C12" s="8">
        <f>VLOOKUP($C$2,'5 пл'!A:B,2,0)</f>
        <v>75.4</v>
      </c>
      <c r="D12" s="9">
        <v>31</v>
      </c>
      <c r="E12" s="10">
        <v>31</v>
      </c>
      <c r="F12" s="11">
        <v>2325.88</v>
      </c>
      <c r="G12" s="12">
        <f>VLOOKUP($C$1,'112 5'!B:O,10,0)</f>
        <v>2279.83</v>
      </c>
      <c r="H12" s="13">
        <v>7.371133592446725</v>
      </c>
      <c r="I12" s="13">
        <f t="shared" si="0"/>
        <v>72.7392546425456</v>
      </c>
      <c r="J12" s="12">
        <f t="shared" si="1"/>
        <v>-2207.090745357454</v>
      </c>
    </row>
    <row r="13" spans="1:10" ht="14.25">
      <c r="A13" s="6" t="s">
        <v>22</v>
      </c>
      <c r="B13" s="7">
        <v>17771.5</v>
      </c>
      <c r="C13" s="8">
        <f>VLOOKUP($C$2,'5 пл'!A:B,2,0)</f>
        <v>75.4</v>
      </c>
      <c r="D13" s="9">
        <v>30</v>
      </c>
      <c r="E13" s="10">
        <v>30</v>
      </c>
      <c r="F13" s="11">
        <v>2325.88</v>
      </c>
      <c r="G13" s="12">
        <f>VLOOKUP($C$1,'112 5'!B:O,11,0)</f>
        <v>2279.83</v>
      </c>
      <c r="H13" s="13">
        <v>46.69655046692004</v>
      </c>
      <c r="I13" s="13">
        <f t="shared" si="0"/>
        <v>460.80731447092245</v>
      </c>
      <c r="J13" s="12">
        <f t="shared" si="1"/>
        <v>-1819.0226855290775</v>
      </c>
    </row>
    <row r="14" spans="1:10" ht="14.25">
      <c r="A14" s="6" t="s">
        <v>23</v>
      </c>
      <c r="B14" s="7">
        <v>17771.5</v>
      </c>
      <c r="C14" s="8">
        <f>VLOOKUP($C$2,'5 пл'!A:B,2,0)</f>
        <v>75.4</v>
      </c>
      <c r="D14" s="9">
        <v>31</v>
      </c>
      <c r="E14" s="10">
        <v>31</v>
      </c>
      <c r="F14" s="11">
        <v>2325.88</v>
      </c>
      <c r="G14" s="12">
        <f>VLOOKUP($C$1,'112 5'!B:O,12,0)</f>
        <v>2279.83</v>
      </c>
      <c r="H14" s="13">
        <v>301.01974278982584</v>
      </c>
      <c r="I14" s="13">
        <f t="shared" si="0"/>
        <v>2970.4999168187273</v>
      </c>
      <c r="J14" s="12">
        <f t="shared" si="1"/>
        <v>690.6699168187274</v>
      </c>
    </row>
    <row r="15" spans="1:10" ht="14.25">
      <c r="A15" s="6" t="s">
        <v>24</v>
      </c>
      <c r="B15" s="7">
        <v>17771.5</v>
      </c>
      <c r="C15" s="8">
        <f>VLOOKUP($C$2,'5 пл'!A:B,2,0)</f>
        <v>75.4</v>
      </c>
      <c r="D15" s="9">
        <v>30</v>
      </c>
      <c r="E15" s="10">
        <v>30</v>
      </c>
      <c r="F15" s="11">
        <v>2325.88</v>
      </c>
      <c r="G15" s="12">
        <f>VLOOKUP($C$1,'112 5'!B:O,13,0)</f>
        <v>2279.83</v>
      </c>
      <c r="H15" s="13">
        <v>357.3739746504549</v>
      </c>
      <c r="I15" s="13">
        <f t="shared" si="0"/>
        <v>3526.6104214086604</v>
      </c>
      <c r="J15" s="12">
        <f t="shared" si="1"/>
        <v>1246.7804214086605</v>
      </c>
    </row>
    <row r="16" spans="1:10" ht="14.25">
      <c r="A16" s="6" t="s">
        <v>25</v>
      </c>
      <c r="B16" s="7">
        <v>17771.5</v>
      </c>
      <c r="C16" s="8">
        <f>VLOOKUP($C$2,'5 пл'!A:B,2,0)</f>
        <v>75.4</v>
      </c>
      <c r="D16" s="9">
        <v>31</v>
      </c>
      <c r="E16" s="10">
        <v>31</v>
      </c>
      <c r="F16" s="11">
        <v>2325.88</v>
      </c>
      <c r="G16" s="12">
        <f>VLOOKUP($C$1,'112 5'!B:O,14,0)</f>
        <v>2279.83</v>
      </c>
      <c r="H16" s="13">
        <v>509.9971587528162</v>
      </c>
      <c r="I16" s="13">
        <f t="shared" si="0"/>
        <v>5032.714810040797</v>
      </c>
      <c r="J16" s="12">
        <f t="shared" si="1"/>
        <v>2752.8848100407968</v>
      </c>
    </row>
    <row r="17" spans="1:10" ht="14.25">
      <c r="A17" s="14" t="s">
        <v>26</v>
      </c>
      <c r="B17" s="12"/>
      <c r="C17" s="12"/>
      <c r="D17" s="12"/>
      <c r="E17" s="12"/>
      <c r="F17" s="15" t="s">
        <v>13</v>
      </c>
      <c r="G17" s="15">
        <f>SUM(G5:G16)</f>
        <v>27357.960000000006</v>
      </c>
      <c r="H17" s="15">
        <f>SUM(H5:H16)</f>
        <v>2751.7757107675375</v>
      </c>
      <c r="I17" s="15">
        <f>SUM(I5:I16)</f>
        <v>27154.861817970574</v>
      </c>
      <c r="J17" s="15">
        <f>SUM(J5:J16)</f>
        <v>-203.09818202942324</v>
      </c>
    </row>
    <row r="18" ht="14.25">
      <c r="J18" s="225"/>
    </row>
    <row r="19" spans="1:10" ht="14.25">
      <c r="A19" s="138"/>
      <c r="J19" s="77"/>
    </row>
    <row r="20" ht="14.25">
      <c r="A20" s="138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11"/>
  <sheetViews>
    <sheetView zoomScalePageLayoutView="0" workbookViewId="0" topLeftCell="A1">
      <selection activeCell="B1" sqref="B1:O65536"/>
    </sheetView>
  </sheetViews>
  <sheetFormatPr defaultColWidth="9.140625" defaultRowHeight="15"/>
  <cols>
    <col min="2" max="2" width="24.7109375" style="0" customWidth="1"/>
    <col min="3" max="3" width="11.28125" style="76" customWidth="1"/>
    <col min="4" max="16" width="12.00390625" style="0" customWidth="1"/>
  </cols>
  <sheetData>
    <row r="1" spans="1:18" ht="15">
      <c r="A1" s="239"/>
      <c r="B1" s="240" t="s">
        <v>200</v>
      </c>
      <c r="C1" s="292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</row>
    <row r="2" spans="1:18" ht="14.25">
      <c r="A2" s="239"/>
      <c r="B2" s="241" t="s">
        <v>201</v>
      </c>
      <c r="C2" s="292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</row>
    <row r="3" spans="1:18" ht="14.25">
      <c r="A3" s="239"/>
      <c r="B3" s="241" t="s">
        <v>202</v>
      </c>
      <c r="C3" s="292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</row>
    <row r="4" spans="1:18" ht="14.25">
      <c r="A4" s="239"/>
      <c r="B4" s="241" t="s">
        <v>203</v>
      </c>
      <c r="C4" s="292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</row>
    <row r="5" spans="1:18" ht="14.25">
      <c r="A5" s="239"/>
      <c r="B5" s="241" t="s">
        <v>204</v>
      </c>
      <c r="C5" s="292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</row>
    <row r="6" spans="1:18" ht="14.25" customHeight="1">
      <c r="A6" s="239"/>
      <c r="B6" s="252" t="s">
        <v>205</v>
      </c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</row>
    <row r="7" spans="1:18" ht="14.25" customHeight="1">
      <c r="A7" s="239"/>
      <c r="B7" s="252" t="s">
        <v>206</v>
      </c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39"/>
      <c r="R7" s="239"/>
    </row>
    <row r="8" spans="1:18" ht="14.25">
      <c r="A8" s="239"/>
      <c r="B8" s="239"/>
      <c r="C8" s="292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</row>
    <row r="9" spans="1:18" ht="20.25">
      <c r="A9" s="239"/>
      <c r="B9" s="242" t="s">
        <v>208</v>
      </c>
      <c r="C9" s="243"/>
      <c r="D9" s="244" t="s">
        <v>209</v>
      </c>
      <c r="E9" s="244" t="s">
        <v>210</v>
      </c>
      <c r="F9" s="244" t="s">
        <v>211</v>
      </c>
      <c r="G9" s="244" t="s">
        <v>212</v>
      </c>
      <c r="H9" s="244" t="s">
        <v>213</v>
      </c>
      <c r="I9" s="244" t="s">
        <v>214</v>
      </c>
      <c r="J9" s="244" t="s">
        <v>215</v>
      </c>
      <c r="K9" s="244" t="s">
        <v>216</v>
      </c>
      <c r="L9" s="244" t="s">
        <v>217</v>
      </c>
      <c r="M9" s="244" t="s">
        <v>218</v>
      </c>
      <c r="N9" s="244" t="s">
        <v>219</v>
      </c>
      <c r="O9" s="244" t="s">
        <v>220</v>
      </c>
      <c r="P9" s="245" t="s">
        <v>221</v>
      </c>
      <c r="Q9" s="239"/>
      <c r="R9" s="239"/>
    </row>
    <row r="10" spans="1:18" ht="20.25">
      <c r="A10" s="239"/>
      <c r="B10" s="242" t="s">
        <v>222</v>
      </c>
      <c r="C10" s="242" t="s">
        <v>223</v>
      </c>
      <c r="D10" s="245" t="s">
        <v>224</v>
      </c>
      <c r="E10" s="245" t="s">
        <v>224</v>
      </c>
      <c r="F10" s="245" t="s">
        <v>224</v>
      </c>
      <c r="G10" s="245" t="s">
        <v>224</v>
      </c>
      <c r="H10" s="245" t="s">
        <v>224</v>
      </c>
      <c r="I10" s="245" t="s">
        <v>224</v>
      </c>
      <c r="J10" s="245" t="s">
        <v>224</v>
      </c>
      <c r="K10" s="245" t="s">
        <v>224</v>
      </c>
      <c r="L10" s="245" t="s">
        <v>224</v>
      </c>
      <c r="M10" s="245" t="s">
        <v>224</v>
      </c>
      <c r="N10" s="245" t="s">
        <v>224</v>
      </c>
      <c r="O10" s="245" t="s">
        <v>224</v>
      </c>
      <c r="P10" s="245" t="s">
        <v>224</v>
      </c>
      <c r="Q10" s="239"/>
      <c r="R10" s="239"/>
    </row>
    <row r="11" spans="1:18" ht="20.25">
      <c r="A11" s="239"/>
      <c r="B11" s="244" t="s">
        <v>2290</v>
      </c>
      <c r="C11" s="244"/>
      <c r="D11" s="246">
        <v>537346.88</v>
      </c>
      <c r="E11" s="246">
        <v>537345.95</v>
      </c>
      <c r="F11" s="246">
        <v>537346.88</v>
      </c>
      <c r="G11" s="246">
        <v>537346.88</v>
      </c>
      <c r="H11" s="246">
        <v>537346.88</v>
      </c>
      <c r="I11" s="246">
        <v>537346.89</v>
      </c>
      <c r="J11" s="246">
        <v>537346.88</v>
      </c>
      <c r="K11" s="246">
        <v>537346.88</v>
      </c>
      <c r="L11" s="246">
        <v>537346.88</v>
      </c>
      <c r="M11" s="246">
        <v>537346.88</v>
      </c>
      <c r="N11" s="246">
        <v>537346.89</v>
      </c>
      <c r="O11" s="246">
        <v>537346.88</v>
      </c>
      <c r="P11" s="246">
        <f>SUM(D11:O11)</f>
        <v>6448161.649999999</v>
      </c>
      <c r="Q11" s="239"/>
      <c r="R11" s="239"/>
    </row>
    <row r="12" spans="1:18" ht="14.25">
      <c r="A12" s="239"/>
      <c r="B12" s="247" t="s">
        <v>2298</v>
      </c>
      <c r="C12" s="248" t="s">
        <v>33</v>
      </c>
      <c r="D12" s="249">
        <v>2279.83</v>
      </c>
      <c r="E12" s="249">
        <v>2279.83</v>
      </c>
      <c r="F12" s="249">
        <v>2279.83</v>
      </c>
      <c r="G12" s="249">
        <v>2279.83</v>
      </c>
      <c r="H12" s="249">
        <v>2279.83</v>
      </c>
      <c r="I12" s="249">
        <v>2279.83</v>
      </c>
      <c r="J12" s="249">
        <v>2279.83</v>
      </c>
      <c r="K12" s="249">
        <v>2279.83</v>
      </c>
      <c r="L12" s="249">
        <v>2279.83</v>
      </c>
      <c r="M12" s="249">
        <v>2279.83</v>
      </c>
      <c r="N12" s="249">
        <v>2279.83</v>
      </c>
      <c r="O12" s="249">
        <v>2279.83</v>
      </c>
      <c r="P12" s="246">
        <f aca="true" t="shared" si="0" ref="P12:P72">SUM(D12:O12)</f>
        <v>27357.960000000006</v>
      </c>
      <c r="Q12" s="239"/>
      <c r="R12" s="239"/>
    </row>
    <row r="13" spans="1:18" ht="14.25">
      <c r="A13" s="239"/>
      <c r="B13" s="247" t="s">
        <v>2413</v>
      </c>
      <c r="C13" s="248" t="s">
        <v>101</v>
      </c>
      <c r="D13" s="249">
        <v>1838.38</v>
      </c>
      <c r="E13" s="249">
        <v>1838.38</v>
      </c>
      <c r="F13" s="249">
        <v>1838.38</v>
      </c>
      <c r="G13" s="249">
        <v>1838.38</v>
      </c>
      <c r="H13" s="249">
        <v>1838.38</v>
      </c>
      <c r="I13" s="249">
        <v>1838.38</v>
      </c>
      <c r="J13" s="249">
        <v>1838.38</v>
      </c>
      <c r="K13" s="249">
        <v>1838.38</v>
      </c>
      <c r="L13" s="249">
        <v>1838.38</v>
      </c>
      <c r="M13" s="249">
        <v>1838.38</v>
      </c>
      <c r="N13" s="249">
        <v>1838.38</v>
      </c>
      <c r="O13" s="249">
        <v>1838.38</v>
      </c>
      <c r="P13" s="246">
        <f t="shared" si="0"/>
        <v>22060.56000000001</v>
      </c>
      <c r="Q13" s="239"/>
      <c r="R13" s="239"/>
    </row>
    <row r="14" spans="1:18" ht="14.25">
      <c r="A14" s="239"/>
      <c r="B14" s="247" t="s">
        <v>2514</v>
      </c>
      <c r="C14" s="248" t="s">
        <v>112</v>
      </c>
      <c r="D14" s="249">
        <v>1239.69</v>
      </c>
      <c r="E14" s="249">
        <v>1239.69</v>
      </c>
      <c r="F14" s="249">
        <v>1239.69</v>
      </c>
      <c r="G14" s="249">
        <v>1239.69</v>
      </c>
      <c r="H14" s="249">
        <v>1239.69</v>
      </c>
      <c r="I14" s="249">
        <v>1239.69</v>
      </c>
      <c r="J14" s="249">
        <v>1239.69</v>
      </c>
      <c r="K14" s="249">
        <v>1239.69</v>
      </c>
      <c r="L14" s="249">
        <v>1239.69</v>
      </c>
      <c r="M14" s="249">
        <v>1239.69</v>
      </c>
      <c r="N14" s="249">
        <v>1239.69</v>
      </c>
      <c r="O14" s="249">
        <v>1239.69</v>
      </c>
      <c r="P14" s="246">
        <f t="shared" si="0"/>
        <v>14876.280000000004</v>
      </c>
      <c r="Q14" s="239"/>
      <c r="R14" s="239"/>
    </row>
    <row r="15" spans="1:18" ht="14.25">
      <c r="A15" s="239"/>
      <c r="B15" s="247" t="s">
        <v>2525</v>
      </c>
      <c r="C15" s="248" t="s">
        <v>123</v>
      </c>
      <c r="D15" s="249">
        <v>1750.69</v>
      </c>
      <c r="E15" s="249">
        <v>1750.69</v>
      </c>
      <c r="F15" s="249">
        <v>1750.69</v>
      </c>
      <c r="G15" s="249">
        <v>1750.69</v>
      </c>
      <c r="H15" s="249">
        <v>1750.69</v>
      </c>
      <c r="I15" s="249">
        <v>1750.69</v>
      </c>
      <c r="J15" s="249">
        <v>1750.69</v>
      </c>
      <c r="K15" s="249">
        <v>1750.69</v>
      </c>
      <c r="L15" s="249">
        <v>1750.69</v>
      </c>
      <c r="M15" s="249">
        <v>1750.69</v>
      </c>
      <c r="N15" s="249">
        <v>1750.69</v>
      </c>
      <c r="O15" s="249">
        <v>1750.69</v>
      </c>
      <c r="P15" s="246">
        <f t="shared" si="0"/>
        <v>21008.28</v>
      </c>
      <c r="Q15" s="239"/>
      <c r="R15" s="239"/>
    </row>
    <row r="16" spans="1:18" ht="14.25">
      <c r="A16" s="239"/>
      <c r="B16" s="247" t="s">
        <v>2592</v>
      </c>
      <c r="C16" s="248" t="s">
        <v>2293</v>
      </c>
      <c r="D16" s="249">
        <v>3177.85</v>
      </c>
      <c r="E16" s="249">
        <v>3177.85</v>
      </c>
      <c r="F16" s="249">
        <v>3177.85</v>
      </c>
      <c r="G16" s="249">
        <v>3177.85</v>
      </c>
      <c r="H16" s="249">
        <v>3177.85</v>
      </c>
      <c r="I16" s="249">
        <v>3177.85</v>
      </c>
      <c r="J16" s="249">
        <v>3177.85</v>
      </c>
      <c r="K16" s="249">
        <v>3177.85</v>
      </c>
      <c r="L16" s="249">
        <v>3177.85</v>
      </c>
      <c r="M16" s="249">
        <v>3177.85</v>
      </c>
      <c r="N16" s="249">
        <v>3177.85</v>
      </c>
      <c r="O16" s="249">
        <v>3177.85</v>
      </c>
      <c r="P16" s="246">
        <f t="shared" si="0"/>
        <v>38134.19999999999</v>
      </c>
      <c r="Q16" s="239"/>
      <c r="R16" s="239"/>
    </row>
    <row r="17" spans="1:18" ht="14.25">
      <c r="A17" s="239"/>
      <c r="B17" s="247" t="s">
        <v>2536</v>
      </c>
      <c r="C17" s="248" t="s">
        <v>134</v>
      </c>
      <c r="D17" s="249">
        <v>2276.8</v>
      </c>
      <c r="E17" s="249">
        <v>2276.8</v>
      </c>
      <c r="F17" s="249">
        <v>2276.8</v>
      </c>
      <c r="G17" s="249">
        <v>2276.8</v>
      </c>
      <c r="H17" s="249">
        <v>2276.8</v>
      </c>
      <c r="I17" s="249">
        <v>2276.8</v>
      </c>
      <c r="J17" s="249">
        <v>2276.8</v>
      </c>
      <c r="K17" s="249">
        <v>2276.8</v>
      </c>
      <c r="L17" s="249">
        <v>2276.8</v>
      </c>
      <c r="M17" s="249">
        <v>2276.8</v>
      </c>
      <c r="N17" s="249">
        <v>2276.8</v>
      </c>
      <c r="O17" s="249">
        <v>2276.8</v>
      </c>
      <c r="P17" s="246">
        <f t="shared" si="0"/>
        <v>27321.599999999995</v>
      </c>
      <c r="Q17" s="239"/>
      <c r="R17" s="239"/>
    </row>
    <row r="18" spans="1:18" ht="14.25">
      <c r="A18" s="239"/>
      <c r="B18" s="247" t="s">
        <v>2593</v>
      </c>
      <c r="C18" s="248" t="s">
        <v>2294</v>
      </c>
      <c r="D18" s="249">
        <v>5306.5</v>
      </c>
      <c r="E18" s="249">
        <v>5306.5</v>
      </c>
      <c r="F18" s="249">
        <v>5306.5</v>
      </c>
      <c r="G18" s="249">
        <v>5306.5</v>
      </c>
      <c r="H18" s="249">
        <v>5306.5</v>
      </c>
      <c r="I18" s="249">
        <v>5306.5</v>
      </c>
      <c r="J18" s="249">
        <v>5306.5</v>
      </c>
      <c r="K18" s="249">
        <v>5306.5</v>
      </c>
      <c r="L18" s="249">
        <v>5306.5</v>
      </c>
      <c r="M18" s="249">
        <v>5306.5</v>
      </c>
      <c r="N18" s="249">
        <v>5306.5</v>
      </c>
      <c r="O18" s="249">
        <v>5306.5</v>
      </c>
      <c r="P18" s="246">
        <f t="shared" si="0"/>
        <v>63678</v>
      </c>
      <c r="Q18" s="239"/>
      <c r="R18" s="239"/>
    </row>
    <row r="19" spans="1:18" ht="14.25">
      <c r="A19" s="239"/>
      <c r="B19" s="247" t="s">
        <v>2547</v>
      </c>
      <c r="C19" s="248" t="s">
        <v>145</v>
      </c>
      <c r="D19" s="249">
        <v>1832.33</v>
      </c>
      <c r="E19" s="249">
        <v>1832.33</v>
      </c>
      <c r="F19" s="249">
        <v>1832.33</v>
      </c>
      <c r="G19" s="249">
        <v>1832.33</v>
      </c>
      <c r="H19" s="249">
        <v>1832.33</v>
      </c>
      <c r="I19" s="249">
        <v>1832.33</v>
      </c>
      <c r="J19" s="249">
        <v>1832.33</v>
      </c>
      <c r="K19" s="249">
        <v>1832.33</v>
      </c>
      <c r="L19" s="249">
        <v>1832.33</v>
      </c>
      <c r="M19" s="249">
        <v>1832.33</v>
      </c>
      <c r="N19" s="249">
        <v>1832.33</v>
      </c>
      <c r="O19" s="249">
        <v>1832.33</v>
      </c>
      <c r="P19" s="246">
        <f t="shared" si="0"/>
        <v>21987.960000000006</v>
      </c>
      <c r="Q19" s="239"/>
      <c r="R19" s="239"/>
    </row>
    <row r="20" spans="1:18" ht="14.25">
      <c r="A20" s="239"/>
      <c r="B20" s="247" t="s">
        <v>2558</v>
      </c>
      <c r="C20" s="248" t="s">
        <v>156</v>
      </c>
      <c r="D20" s="249">
        <v>1236.67</v>
      </c>
      <c r="E20" s="249">
        <v>1236.67</v>
      </c>
      <c r="F20" s="249">
        <v>1236.67</v>
      </c>
      <c r="G20" s="249">
        <v>1236.67</v>
      </c>
      <c r="H20" s="249">
        <v>1236.67</v>
      </c>
      <c r="I20" s="249">
        <v>1236.67</v>
      </c>
      <c r="J20" s="249">
        <v>1236.67</v>
      </c>
      <c r="K20" s="249">
        <v>1236.67</v>
      </c>
      <c r="L20" s="249">
        <v>1236.67</v>
      </c>
      <c r="M20" s="249">
        <v>1236.67</v>
      </c>
      <c r="N20" s="249">
        <v>1236.67</v>
      </c>
      <c r="O20" s="249">
        <v>1236.67</v>
      </c>
      <c r="P20" s="246">
        <f t="shared" si="0"/>
        <v>14840.04</v>
      </c>
      <c r="Q20" s="239"/>
      <c r="R20" s="239"/>
    </row>
    <row r="21" spans="1:18" ht="14.25">
      <c r="A21" s="239"/>
      <c r="B21" s="247" t="s">
        <v>2594</v>
      </c>
      <c r="C21" s="248" t="s">
        <v>2295</v>
      </c>
      <c r="D21" s="249">
        <v>2213.31</v>
      </c>
      <c r="E21" s="249">
        <v>2213.31</v>
      </c>
      <c r="F21" s="249">
        <v>2213.31</v>
      </c>
      <c r="G21" s="249">
        <v>2213.31</v>
      </c>
      <c r="H21" s="249">
        <v>2213.31</v>
      </c>
      <c r="I21" s="249">
        <v>2213.31</v>
      </c>
      <c r="J21" s="249">
        <v>2213.31</v>
      </c>
      <c r="K21" s="249">
        <v>2213.31</v>
      </c>
      <c r="L21" s="249">
        <v>2213.31</v>
      </c>
      <c r="M21" s="249">
        <v>2213.31</v>
      </c>
      <c r="N21" s="249">
        <v>2213.31</v>
      </c>
      <c r="O21" s="249">
        <v>2213.31</v>
      </c>
      <c r="P21" s="246">
        <f t="shared" si="0"/>
        <v>26559.720000000005</v>
      </c>
      <c r="Q21" s="239"/>
      <c r="R21" s="239"/>
    </row>
    <row r="22" spans="1:18" ht="14.25">
      <c r="A22" s="239"/>
      <c r="B22" s="247" t="s">
        <v>2595</v>
      </c>
      <c r="C22" s="248" t="s">
        <v>2296</v>
      </c>
      <c r="D22" s="249">
        <v>3389.5</v>
      </c>
      <c r="E22" s="249">
        <v>3389.5</v>
      </c>
      <c r="F22" s="249">
        <v>3389.5</v>
      </c>
      <c r="G22" s="249">
        <v>3389.5</v>
      </c>
      <c r="H22" s="249">
        <v>3389.5</v>
      </c>
      <c r="I22" s="249">
        <v>3389.5</v>
      </c>
      <c r="J22" s="249">
        <v>3389.5</v>
      </c>
      <c r="K22" s="249">
        <v>3389.5</v>
      </c>
      <c r="L22" s="249">
        <v>3389.5</v>
      </c>
      <c r="M22" s="249">
        <v>3389.5</v>
      </c>
      <c r="N22" s="249">
        <v>3389.5</v>
      </c>
      <c r="O22" s="249">
        <v>3389.5</v>
      </c>
      <c r="P22" s="246">
        <f t="shared" si="0"/>
        <v>40674</v>
      </c>
      <c r="Q22" s="239"/>
      <c r="R22" s="239"/>
    </row>
    <row r="23" spans="1:18" ht="14.25">
      <c r="A23" s="239"/>
      <c r="B23" s="247" t="s">
        <v>2570</v>
      </c>
      <c r="C23" s="248" t="s">
        <v>167</v>
      </c>
      <c r="D23" s="249">
        <v>1747.67</v>
      </c>
      <c r="E23" s="249">
        <v>1747.67</v>
      </c>
      <c r="F23" s="249">
        <v>1747.67</v>
      </c>
      <c r="G23" s="249">
        <v>1747.67</v>
      </c>
      <c r="H23" s="249">
        <v>1747.67</v>
      </c>
      <c r="I23" s="249">
        <v>1747.67</v>
      </c>
      <c r="J23" s="249">
        <v>1747.67</v>
      </c>
      <c r="K23" s="249">
        <v>1747.67</v>
      </c>
      <c r="L23" s="249">
        <v>1747.67</v>
      </c>
      <c r="M23" s="249">
        <v>1747.67</v>
      </c>
      <c r="N23" s="249">
        <v>1747.67</v>
      </c>
      <c r="O23" s="249">
        <v>1747.67</v>
      </c>
      <c r="P23" s="246">
        <f t="shared" si="0"/>
        <v>20972.04</v>
      </c>
      <c r="Q23" s="239"/>
      <c r="R23" s="239"/>
    </row>
    <row r="24" spans="1:18" ht="14.25">
      <c r="A24" s="239"/>
      <c r="B24" s="247" t="s">
        <v>2596</v>
      </c>
      <c r="C24" s="248" t="s">
        <v>681</v>
      </c>
      <c r="D24" s="249">
        <v>2760.59</v>
      </c>
      <c r="E24" s="249">
        <v>2760.59</v>
      </c>
      <c r="F24" s="249">
        <v>2760.59</v>
      </c>
      <c r="G24" s="249">
        <v>2760.59</v>
      </c>
      <c r="H24" s="249">
        <v>2760.59</v>
      </c>
      <c r="I24" s="249">
        <v>2760.59</v>
      </c>
      <c r="J24" s="249">
        <v>2760.59</v>
      </c>
      <c r="K24" s="249">
        <v>2760.59</v>
      </c>
      <c r="L24" s="249">
        <v>2760.59</v>
      </c>
      <c r="M24" s="249">
        <v>2760.59</v>
      </c>
      <c r="N24" s="249">
        <v>2760.59</v>
      </c>
      <c r="O24" s="249">
        <v>2760.59</v>
      </c>
      <c r="P24" s="246">
        <f t="shared" si="0"/>
        <v>33127.08</v>
      </c>
      <c r="Q24" s="239"/>
      <c r="R24" s="239"/>
    </row>
    <row r="25" spans="1:18" ht="14.25">
      <c r="A25" s="239"/>
      <c r="B25" s="247" t="s">
        <v>2581</v>
      </c>
      <c r="C25" s="248" t="s">
        <v>178</v>
      </c>
      <c r="D25" s="249">
        <v>2279.83</v>
      </c>
      <c r="E25" s="249">
        <v>2279.83</v>
      </c>
      <c r="F25" s="249">
        <v>2279.83</v>
      </c>
      <c r="G25" s="249">
        <v>2279.83</v>
      </c>
      <c r="H25" s="249">
        <v>2279.83</v>
      </c>
      <c r="I25" s="249">
        <v>2279.83</v>
      </c>
      <c r="J25" s="249">
        <v>2279.83</v>
      </c>
      <c r="K25" s="249">
        <v>2279.83</v>
      </c>
      <c r="L25" s="249">
        <v>2279.83</v>
      </c>
      <c r="M25" s="249">
        <v>2279.83</v>
      </c>
      <c r="N25" s="249">
        <v>2279.83</v>
      </c>
      <c r="O25" s="249">
        <v>2279.83</v>
      </c>
      <c r="P25" s="246">
        <f t="shared" si="0"/>
        <v>27357.960000000006</v>
      </c>
      <c r="Q25" s="239"/>
      <c r="R25" s="239"/>
    </row>
    <row r="26" spans="1:18" ht="14.25">
      <c r="A26" s="239"/>
      <c r="B26" s="247" t="s">
        <v>2299</v>
      </c>
      <c r="C26" s="248" t="s">
        <v>34</v>
      </c>
      <c r="D26" s="249">
        <v>1838.38</v>
      </c>
      <c r="E26" s="249">
        <v>1838.38</v>
      </c>
      <c r="F26" s="249">
        <v>1838.38</v>
      </c>
      <c r="G26" s="249">
        <v>1838.38</v>
      </c>
      <c r="H26" s="249">
        <v>1838.38</v>
      </c>
      <c r="I26" s="249">
        <v>1838.38</v>
      </c>
      <c r="J26" s="249">
        <v>1838.38</v>
      </c>
      <c r="K26" s="249">
        <v>1838.38</v>
      </c>
      <c r="L26" s="249">
        <v>1838.38</v>
      </c>
      <c r="M26" s="249">
        <v>1838.38</v>
      </c>
      <c r="N26" s="249">
        <v>1838.38</v>
      </c>
      <c r="O26" s="249">
        <v>1838.38</v>
      </c>
      <c r="P26" s="246">
        <f t="shared" si="0"/>
        <v>22060.56000000001</v>
      </c>
      <c r="Q26" s="239"/>
      <c r="R26" s="239"/>
    </row>
    <row r="27" spans="1:18" ht="14.25">
      <c r="A27" s="239"/>
      <c r="B27" s="247" t="s">
        <v>2310</v>
      </c>
      <c r="C27" s="248" t="s">
        <v>45</v>
      </c>
      <c r="D27" s="249">
        <v>1239.69</v>
      </c>
      <c r="E27" s="249">
        <v>1239.69</v>
      </c>
      <c r="F27" s="249">
        <v>1239.69</v>
      </c>
      <c r="G27" s="249">
        <v>1239.69</v>
      </c>
      <c r="H27" s="249">
        <v>1239.69</v>
      </c>
      <c r="I27" s="249">
        <v>1239.69</v>
      </c>
      <c r="J27" s="249">
        <v>1239.69</v>
      </c>
      <c r="K27" s="249">
        <v>1239.69</v>
      </c>
      <c r="L27" s="249">
        <v>1239.69</v>
      </c>
      <c r="M27" s="249">
        <v>1239.69</v>
      </c>
      <c r="N27" s="249">
        <v>1239.69</v>
      </c>
      <c r="O27" s="249">
        <v>1239.69</v>
      </c>
      <c r="P27" s="246">
        <f t="shared" si="0"/>
        <v>14876.280000000004</v>
      </c>
      <c r="Q27" s="239"/>
      <c r="R27" s="239"/>
    </row>
    <row r="28" spans="1:18" ht="14.25">
      <c r="A28" s="239"/>
      <c r="B28" s="247" t="s">
        <v>2322</v>
      </c>
      <c r="C28" s="248" t="s">
        <v>56</v>
      </c>
      <c r="D28" s="249">
        <v>1747.67</v>
      </c>
      <c r="E28" s="249">
        <v>1747.67</v>
      </c>
      <c r="F28" s="249">
        <v>1747.67</v>
      </c>
      <c r="G28" s="249">
        <v>1747.67</v>
      </c>
      <c r="H28" s="249">
        <v>1747.67</v>
      </c>
      <c r="I28" s="249">
        <v>1747.67</v>
      </c>
      <c r="J28" s="249">
        <v>1747.67</v>
      </c>
      <c r="K28" s="249">
        <v>1747.67</v>
      </c>
      <c r="L28" s="249">
        <v>1747.67</v>
      </c>
      <c r="M28" s="249">
        <v>1747.67</v>
      </c>
      <c r="N28" s="249">
        <v>1747.67</v>
      </c>
      <c r="O28" s="249">
        <v>1747.67</v>
      </c>
      <c r="P28" s="246">
        <f t="shared" si="0"/>
        <v>20972.04</v>
      </c>
      <c r="Q28" s="239"/>
      <c r="R28" s="239"/>
    </row>
    <row r="29" spans="1:18" ht="14.25">
      <c r="A29" s="239"/>
      <c r="B29" s="247" t="s">
        <v>2333</v>
      </c>
      <c r="C29" s="248" t="s">
        <v>67</v>
      </c>
      <c r="D29" s="249">
        <v>2279.83</v>
      </c>
      <c r="E29" s="249">
        <v>2279.83</v>
      </c>
      <c r="F29" s="249">
        <v>2279.83</v>
      </c>
      <c r="G29" s="249">
        <v>2279.83</v>
      </c>
      <c r="H29" s="249">
        <v>2279.83</v>
      </c>
      <c r="I29" s="249">
        <v>2279.83</v>
      </c>
      <c r="J29" s="249">
        <v>2279.83</v>
      </c>
      <c r="K29" s="249">
        <v>2279.83</v>
      </c>
      <c r="L29" s="249">
        <v>2279.83</v>
      </c>
      <c r="M29" s="249">
        <v>2279.83</v>
      </c>
      <c r="N29" s="249">
        <v>2279.83</v>
      </c>
      <c r="O29" s="249">
        <v>2279.83</v>
      </c>
      <c r="P29" s="246">
        <f t="shared" si="0"/>
        <v>27357.960000000006</v>
      </c>
      <c r="Q29" s="239"/>
      <c r="R29" s="239"/>
    </row>
    <row r="30" spans="1:18" ht="14.25">
      <c r="A30" s="239"/>
      <c r="B30" s="247" t="s">
        <v>2345</v>
      </c>
      <c r="C30" s="248" t="s">
        <v>78</v>
      </c>
      <c r="D30" s="249">
        <v>1835.35</v>
      </c>
      <c r="E30" s="249">
        <v>1835.35</v>
      </c>
      <c r="F30" s="249">
        <v>1835.35</v>
      </c>
      <c r="G30" s="249">
        <v>1835.35</v>
      </c>
      <c r="H30" s="249">
        <v>1835.35</v>
      </c>
      <c r="I30" s="249">
        <v>1835.35</v>
      </c>
      <c r="J30" s="249">
        <v>1835.35</v>
      </c>
      <c r="K30" s="249">
        <v>1835.35</v>
      </c>
      <c r="L30" s="249">
        <v>1835.35</v>
      </c>
      <c r="M30" s="249">
        <v>1835.35</v>
      </c>
      <c r="N30" s="249">
        <v>1835.35</v>
      </c>
      <c r="O30" s="249">
        <v>1835.35</v>
      </c>
      <c r="P30" s="246">
        <f t="shared" si="0"/>
        <v>22024.199999999997</v>
      </c>
      <c r="Q30" s="239"/>
      <c r="R30" s="239"/>
    </row>
    <row r="31" spans="1:18" ht="14.25">
      <c r="A31" s="239"/>
      <c r="B31" s="247" t="s">
        <v>2356</v>
      </c>
      <c r="C31" s="248" t="s">
        <v>89</v>
      </c>
      <c r="D31" s="249">
        <v>1236.67</v>
      </c>
      <c r="E31" s="249">
        <v>1236.67</v>
      </c>
      <c r="F31" s="249">
        <v>1236.67</v>
      </c>
      <c r="G31" s="249">
        <v>1236.67</v>
      </c>
      <c r="H31" s="249">
        <v>1236.67</v>
      </c>
      <c r="I31" s="249">
        <v>1236.67</v>
      </c>
      <c r="J31" s="249">
        <v>1236.67</v>
      </c>
      <c r="K31" s="249">
        <v>1236.67</v>
      </c>
      <c r="L31" s="249">
        <v>1236.67</v>
      </c>
      <c r="M31" s="250">
        <v>119.68</v>
      </c>
      <c r="N31" s="251"/>
      <c r="O31" s="251"/>
      <c r="P31" s="246">
        <f t="shared" si="0"/>
        <v>11249.710000000001</v>
      </c>
      <c r="Q31" s="239"/>
      <c r="R31" s="239"/>
    </row>
    <row r="32" spans="1:18" ht="14.25">
      <c r="A32" s="239"/>
      <c r="B32" s="247" t="s">
        <v>2368</v>
      </c>
      <c r="C32" s="248" t="s">
        <v>97</v>
      </c>
      <c r="D32" s="249">
        <v>1747.67</v>
      </c>
      <c r="E32" s="249">
        <v>1747.67</v>
      </c>
      <c r="F32" s="249">
        <v>1747.67</v>
      </c>
      <c r="G32" s="249">
        <v>1747.67</v>
      </c>
      <c r="H32" s="249">
        <v>1747.67</v>
      </c>
      <c r="I32" s="249">
        <v>1747.67</v>
      </c>
      <c r="J32" s="249">
        <v>1747.67</v>
      </c>
      <c r="K32" s="249">
        <v>1747.67</v>
      </c>
      <c r="L32" s="249">
        <v>1747.67</v>
      </c>
      <c r="M32" s="249">
        <v>1747.67</v>
      </c>
      <c r="N32" s="249">
        <v>1747.67</v>
      </c>
      <c r="O32" s="249">
        <v>1747.67</v>
      </c>
      <c r="P32" s="246">
        <f t="shared" si="0"/>
        <v>20972.04</v>
      </c>
      <c r="Q32" s="239"/>
      <c r="R32" s="239"/>
    </row>
    <row r="33" spans="1:18" ht="14.25">
      <c r="A33" s="239"/>
      <c r="B33" s="247" t="s">
        <v>2380</v>
      </c>
      <c r="C33" s="248" t="s">
        <v>98</v>
      </c>
      <c r="D33" s="249">
        <v>2279.83</v>
      </c>
      <c r="E33" s="249">
        <v>2279.83</v>
      </c>
      <c r="F33" s="249">
        <v>2279.83</v>
      </c>
      <c r="G33" s="249">
        <v>2279.83</v>
      </c>
      <c r="H33" s="249">
        <v>2279.83</v>
      </c>
      <c r="I33" s="249">
        <v>2279.83</v>
      </c>
      <c r="J33" s="249">
        <v>2279.83</v>
      </c>
      <c r="K33" s="249">
        <v>2279.83</v>
      </c>
      <c r="L33" s="249">
        <v>2279.83</v>
      </c>
      <c r="M33" s="249">
        <v>2279.83</v>
      </c>
      <c r="N33" s="249">
        <v>2279.83</v>
      </c>
      <c r="O33" s="249">
        <v>2279.83</v>
      </c>
      <c r="P33" s="246">
        <f t="shared" si="0"/>
        <v>27357.960000000006</v>
      </c>
      <c r="Q33" s="239"/>
      <c r="R33" s="239"/>
    </row>
    <row r="34" spans="1:18" ht="14.25">
      <c r="A34" s="239"/>
      <c r="B34" s="247" t="s">
        <v>2391</v>
      </c>
      <c r="C34" s="248" t="s">
        <v>99</v>
      </c>
      <c r="D34" s="249">
        <v>1838.38</v>
      </c>
      <c r="E34" s="249">
        <v>1838.38</v>
      </c>
      <c r="F34" s="249">
        <v>1838.38</v>
      </c>
      <c r="G34" s="249">
        <v>1838.38</v>
      </c>
      <c r="H34" s="249">
        <v>1838.38</v>
      </c>
      <c r="I34" s="249">
        <v>1838.38</v>
      </c>
      <c r="J34" s="249">
        <v>1838.38</v>
      </c>
      <c r="K34" s="249">
        <v>1838.38</v>
      </c>
      <c r="L34" s="249">
        <v>1838.38</v>
      </c>
      <c r="M34" s="249">
        <v>1838.38</v>
      </c>
      <c r="N34" s="249">
        <v>1838.38</v>
      </c>
      <c r="O34" s="249">
        <v>1838.38</v>
      </c>
      <c r="P34" s="246">
        <f t="shared" si="0"/>
        <v>22060.56000000001</v>
      </c>
      <c r="Q34" s="239"/>
      <c r="R34" s="239"/>
    </row>
    <row r="35" spans="1:18" ht="14.25">
      <c r="A35" s="239"/>
      <c r="B35" s="247" t="s">
        <v>2402</v>
      </c>
      <c r="C35" s="248" t="s">
        <v>100</v>
      </c>
      <c r="D35" s="249">
        <v>1242.72</v>
      </c>
      <c r="E35" s="249">
        <v>1242.72</v>
      </c>
      <c r="F35" s="249">
        <v>1242.72</v>
      </c>
      <c r="G35" s="249">
        <v>1242.72</v>
      </c>
      <c r="H35" s="249">
        <v>1242.72</v>
      </c>
      <c r="I35" s="249">
        <v>1242.72</v>
      </c>
      <c r="J35" s="249">
        <v>1242.72</v>
      </c>
      <c r="K35" s="249">
        <v>1242.72</v>
      </c>
      <c r="L35" s="249">
        <v>1242.72</v>
      </c>
      <c r="M35" s="249">
        <v>1242.72</v>
      </c>
      <c r="N35" s="249">
        <v>1242.72</v>
      </c>
      <c r="O35" s="249">
        <v>1242.72</v>
      </c>
      <c r="P35" s="246">
        <f t="shared" si="0"/>
        <v>14912.639999999998</v>
      </c>
      <c r="Q35" s="239"/>
      <c r="R35" s="239"/>
    </row>
    <row r="36" spans="1:18" ht="14.25">
      <c r="A36" s="239"/>
      <c r="B36" s="247" t="s">
        <v>2414</v>
      </c>
      <c r="C36" s="248" t="s">
        <v>102</v>
      </c>
      <c r="D36" s="249">
        <v>1750.69</v>
      </c>
      <c r="E36" s="249">
        <v>1750.69</v>
      </c>
      <c r="F36" s="249">
        <v>1750.69</v>
      </c>
      <c r="G36" s="249">
        <v>1750.69</v>
      </c>
      <c r="H36" s="249">
        <v>1750.69</v>
      </c>
      <c r="I36" s="249">
        <v>1750.69</v>
      </c>
      <c r="J36" s="249">
        <v>1750.69</v>
      </c>
      <c r="K36" s="249">
        <v>1750.69</v>
      </c>
      <c r="L36" s="249">
        <v>1750.69</v>
      </c>
      <c r="M36" s="249">
        <v>1750.69</v>
      </c>
      <c r="N36" s="249">
        <v>1750.69</v>
      </c>
      <c r="O36" s="249">
        <v>1750.69</v>
      </c>
      <c r="P36" s="246">
        <f t="shared" si="0"/>
        <v>21008.28</v>
      </c>
      <c r="Q36" s="239"/>
      <c r="R36" s="239"/>
    </row>
    <row r="37" spans="1:18" ht="14.25">
      <c r="A37" s="239"/>
      <c r="B37" s="247" t="s">
        <v>2425</v>
      </c>
      <c r="C37" s="248" t="s">
        <v>103</v>
      </c>
      <c r="D37" s="249">
        <v>2282.85</v>
      </c>
      <c r="E37" s="249">
        <v>2282.85</v>
      </c>
      <c r="F37" s="249">
        <v>2282.85</v>
      </c>
      <c r="G37" s="249">
        <v>2282.85</v>
      </c>
      <c r="H37" s="249">
        <v>2282.85</v>
      </c>
      <c r="I37" s="249">
        <v>2282.85</v>
      </c>
      <c r="J37" s="249">
        <v>2282.85</v>
      </c>
      <c r="K37" s="249">
        <v>2282.85</v>
      </c>
      <c r="L37" s="249">
        <v>2282.85</v>
      </c>
      <c r="M37" s="249">
        <v>2282.85</v>
      </c>
      <c r="N37" s="249">
        <v>2282.85</v>
      </c>
      <c r="O37" s="249">
        <v>2282.85</v>
      </c>
      <c r="P37" s="246">
        <f t="shared" si="0"/>
        <v>27394.199999999993</v>
      </c>
      <c r="Q37" s="239"/>
      <c r="R37" s="239"/>
    </row>
    <row r="38" spans="1:18" ht="14.25">
      <c r="A38" s="239"/>
      <c r="B38" s="247" t="s">
        <v>2437</v>
      </c>
      <c r="C38" s="248" t="s">
        <v>104</v>
      </c>
      <c r="D38" s="249">
        <v>1838.38</v>
      </c>
      <c r="E38" s="249">
        <v>1838.38</v>
      </c>
      <c r="F38" s="249">
        <v>1838.38</v>
      </c>
      <c r="G38" s="249">
        <v>1838.38</v>
      </c>
      <c r="H38" s="249">
        <v>1838.38</v>
      </c>
      <c r="I38" s="249">
        <v>1838.38</v>
      </c>
      <c r="J38" s="249">
        <v>1838.38</v>
      </c>
      <c r="K38" s="249">
        <v>1838.38</v>
      </c>
      <c r="L38" s="249">
        <v>1838.38</v>
      </c>
      <c r="M38" s="249">
        <v>1838.38</v>
      </c>
      <c r="N38" s="249">
        <v>1838.38</v>
      </c>
      <c r="O38" s="249">
        <v>1838.38</v>
      </c>
      <c r="P38" s="246">
        <f t="shared" si="0"/>
        <v>22060.56000000001</v>
      </c>
      <c r="Q38" s="239"/>
      <c r="R38" s="239"/>
    </row>
    <row r="39" spans="1:18" ht="14.25">
      <c r="A39" s="239"/>
      <c r="B39" s="247" t="s">
        <v>2448</v>
      </c>
      <c r="C39" s="248" t="s">
        <v>105</v>
      </c>
      <c r="D39" s="249">
        <v>1239.69</v>
      </c>
      <c r="E39" s="249">
        <v>1239.69</v>
      </c>
      <c r="F39" s="249">
        <v>1239.69</v>
      </c>
      <c r="G39" s="249">
        <v>1239.69</v>
      </c>
      <c r="H39" s="249">
        <v>1239.69</v>
      </c>
      <c r="I39" s="249">
        <v>1239.69</v>
      </c>
      <c r="J39" s="249">
        <v>1239.69</v>
      </c>
      <c r="K39" s="249">
        <v>1239.69</v>
      </c>
      <c r="L39" s="249">
        <v>1239.69</v>
      </c>
      <c r="M39" s="249">
        <v>1239.69</v>
      </c>
      <c r="N39" s="249">
        <v>1239.69</v>
      </c>
      <c r="O39" s="249">
        <v>1239.69</v>
      </c>
      <c r="P39" s="246">
        <f t="shared" si="0"/>
        <v>14876.280000000004</v>
      </c>
      <c r="Q39" s="239"/>
      <c r="R39" s="239"/>
    </row>
    <row r="40" spans="1:18" ht="14.25">
      <c r="A40" s="239"/>
      <c r="B40" s="247" t="s">
        <v>2459</v>
      </c>
      <c r="C40" s="248" t="s">
        <v>106</v>
      </c>
      <c r="D40" s="249">
        <v>1747.67</v>
      </c>
      <c r="E40" s="249">
        <v>1747.67</v>
      </c>
      <c r="F40" s="249">
        <v>1747.67</v>
      </c>
      <c r="G40" s="249">
        <v>1747.67</v>
      </c>
      <c r="H40" s="249">
        <v>1747.67</v>
      </c>
      <c r="I40" s="249">
        <v>1747.67</v>
      </c>
      <c r="J40" s="249">
        <v>1747.67</v>
      </c>
      <c r="K40" s="249">
        <v>1747.67</v>
      </c>
      <c r="L40" s="249">
        <v>1747.67</v>
      </c>
      <c r="M40" s="249">
        <v>1747.67</v>
      </c>
      <c r="N40" s="249">
        <v>1747.67</v>
      </c>
      <c r="O40" s="249">
        <v>1747.67</v>
      </c>
      <c r="P40" s="246">
        <f t="shared" si="0"/>
        <v>20972.04</v>
      </c>
      <c r="Q40" s="239"/>
      <c r="R40" s="239"/>
    </row>
    <row r="41" spans="1:18" ht="14.25">
      <c r="A41" s="239"/>
      <c r="B41" s="247" t="s">
        <v>2470</v>
      </c>
      <c r="C41" s="248" t="s">
        <v>107</v>
      </c>
      <c r="D41" s="249">
        <v>2282.85</v>
      </c>
      <c r="E41" s="249">
        <v>2282.85</v>
      </c>
      <c r="F41" s="249">
        <v>2282.85</v>
      </c>
      <c r="G41" s="249">
        <v>2282.85</v>
      </c>
      <c r="H41" s="249">
        <v>2282.85</v>
      </c>
      <c r="I41" s="249">
        <v>2282.85</v>
      </c>
      <c r="J41" s="249">
        <v>2282.85</v>
      </c>
      <c r="K41" s="249">
        <v>2282.85</v>
      </c>
      <c r="L41" s="249">
        <v>2282.85</v>
      </c>
      <c r="M41" s="249">
        <v>2282.85</v>
      </c>
      <c r="N41" s="249">
        <v>2282.85</v>
      </c>
      <c r="O41" s="249">
        <v>2282.85</v>
      </c>
      <c r="P41" s="246">
        <f t="shared" si="0"/>
        <v>27394.199999999993</v>
      </c>
      <c r="Q41" s="239"/>
      <c r="R41" s="239"/>
    </row>
    <row r="42" spans="1:18" ht="14.25">
      <c r="A42" s="239"/>
      <c r="B42" s="247" t="s">
        <v>2481</v>
      </c>
      <c r="C42" s="248" t="s">
        <v>108</v>
      </c>
      <c r="D42" s="249">
        <v>1841.4</v>
      </c>
      <c r="E42" s="249">
        <v>1841.4</v>
      </c>
      <c r="F42" s="249">
        <v>1841.4</v>
      </c>
      <c r="G42" s="249">
        <v>1841.4</v>
      </c>
      <c r="H42" s="249">
        <v>1841.4</v>
      </c>
      <c r="I42" s="249">
        <v>1841.4</v>
      </c>
      <c r="J42" s="249">
        <v>1841.4</v>
      </c>
      <c r="K42" s="249">
        <v>1841.4</v>
      </c>
      <c r="L42" s="249">
        <v>1841.4</v>
      </c>
      <c r="M42" s="249">
        <v>1841.4</v>
      </c>
      <c r="N42" s="249">
        <v>1841.4</v>
      </c>
      <c r="O42" s="249">
        <v>1841.4</v>
      </c>
      <c r="P42" s="246">
        <f t="shared" si="0"/>
        <v>22096.800000000003</v>
      </c>
      <c r="Q42" s="239"/>
      <c r="R42" s="239"/>
    </row>
    <row r="43" spans="1:18" ht="14.25">
      <c r="A43" s="239"/>
      <c r="B43" s="247" t="s">
        <v>2513</v>
      </c>
      <c r="C43" s="248" t="s">
        <v>111</v>
      </c>
      <c r="D43" s="249">
        <v>2313.09</v>
      </c>
      <c r="E43" s="249">
        <v>2313.09</v>
      </c>
      <c r="F43" s="249">
        <v>2313.09</v>
      </c>
      <c r="G43" s="249">
        <v>2313.09</v>
      </c>
      <c r="H43" s="249">
        <v>2313.09</v>
      </c>
      <c r="I43" s="249">
        <v>2313.09</v>
      </c>
      <c r="J43" s="249">
        <v>2313.09</v>
      </c>
      <c r="K43" s="249">
        <v>2313.09</v>
      </c>
      <c r="L43" s="249">
        <v>2313.09</v>
      </c>
      <c r="M43" s="249">
        <v>2313.09</v>
      </c>
      <c r="N43" s="249">
        <v>2313.09</v>
      </c>
      <c r="O43" s="249">
        <v>2313.09</v>
      </c>
      <c r="P43" s="246">
        <f t="shared" si="0"/>
        <v>27757.08</v>
      </c>
      <c r="Q43" s="239"/>
      <c r="R43" s="239"/>
    </row>
    <row r="44" spans="1:18" ht="14.25">
      <c r="A44" s="239"/>
      <c r="B44" s="247" t="s">
        <v>2503</v>
      </c>
      <c r="C44" s="248" t="s">
        <v>110</v>
      </c>
      <c r="D44" s="249">
        <v>1750.69</v>
      </c>
      <c r="E44" s="249">
        <v>1750.69</v>
      </c>
      <c r="F44" s="249">
        <v>1750.69</v>
      </c>
      <c r="G44" s="249">
        <v>1750.69</v>
      </c>
      <c r="H44" s="249">
        <v>1750.69</v>
      </c>
      <c r="I44" s="249">
        <v>1750.69</v>
      </c>
      <c r="J44" s="249">
        <v>1750.69</v>
      </c>
      <c r="K44" s="249">
        <v>1750.69</v>
      </c>
      <c r="L44" s="249">
        <v>1750.69</v>
      </c>
      <c r="M44" s="249">
        <v>1750.69</v>
      </c>
      <c r="N44" s="249">
        <v>1750.69</v>
      </c>
      <c r="O44" s="249">
        <v>1750.69</v>
      </c>
      <c r="P44" s="246">
        <f t="shared" si="0"/>
        <v>21008.28</v>
      </c>
      <c r="Q44" s="239"/>
      <c r="R44" s="239"/>
    </row>
    <row r="45" spans="1:18" ht="14.25">
      <c r="A45" s="239"/>
      <c r="B45" s="247" t="s">
        <v>2516</v>
      </c>
      <c r="C45" s="248" t="s">
        <v>114</v>
      </c>
      <c r="D45" s="249">
        <v>1257.84</v>
      </c>
      <c r="E45" s="249">
        <v>1257.84</v>
      </c>
      <c r="F45" s="249">
        <v>1257.84</v>
      </c>
      <c r="G45" s="249">
        <v>1257.84</v>
      </c>
      <c r="H45" s="249">
        <v>1257.84</v>
      </c>
      <c r="I45" s="249">
        <v>1257.84</v>
      </c>
      <c r="J45" s="249">
        <v>1257.84</v>
      </c>
      <c r="K45" s="249">
        <v>1257.84</v>
      </c>
      <c r="L45" s="249">
        <v>1257.84</v>
      </c>
      <c r="M45" s="249">
        <v>1257.84</v>
      </c>
      <c r="N45" s="249">
        <v>1257.84</v>
      </c>
      <c r="O45" s="249">
        <v>1257.84</v>
      </c>
      <c r="P45" s="246">
        <f t="shared" si="0"/>
        <v>15094.08</v>
      </c>
      <c r="Q45" s="239"/>
      <c r="R45" s="239"/>
    </row>
    <row r="46" spans="1:18" ht="14.25">
      <c r="A46" s="239"/>
      <c r="B46" s="247" t="s">
        <v>2517</v>
      </c>
      <c r="C46" s="248" t="s">
        <v>115</v>
      </c>
      <c r="D46" s="249">
        <v>1768.83</v>
      </c>
      <c r="E46" s="249">
        <v>1768.83</v>
      </c>
      <c r="F46" s="249">
        <v>1768.83</v>
      </c>
      <c r="G46" s="249">
        <v>1768.83</v>
      </c>
      <c r="H46" s="249">
        <v>1768.83</v>
      </c>
      <c r="I46" s="249">
        <v>1768.83</v>
      </c>
      <c r="J46" s="249">
        <v>1768.83</v>
      </c>
      <c r="K46" s="249">
        <v>1768.83</v>
      </c>
      <c r="L46" s="249">
        <v>1768.83</v>
      </c>
      <c r="M46" s="249">
        <v>1768.83</v>
      </c>
      <c r="N46" s="249">
        <v>1768.83</v>
      </c>
      <c r="O46" s="249">
        <v>1768.83</v>
      </c>
      <c r="P46" s="246">
        <f t="shared" si="0"/>
        <v>21225.96</v>
      </c>
      <c r="Q46" s="239"/>
      <c r="R46" s="239"/>
    </row>
    <row r="47" spans="1:18" ht="14.25">
      <c r="A47" s="239"/>
      <c r="B47" s="247" t="s">
        <v>2518</v>
      </c>
      <c r="C47" s="248" t="s">
        <v>116</v>
      </c>
      <c r="D47" s="249">
        <v>2313.09</v>
      </c>
      <c r="E47" s="249">
        <v>2313.09</v>
      </c>
      <c r="F47" s="249">
        <v>2313.09</v>
      </c>
      <c r="G47" s="249">
        <v>2313.09</v>
      </c>
      <c r="H47" s="249">
        <v>2313.09</v>
      </c>
      <c r="I47" s="249">
        <v>2313.09</v>
      </c>
      <c r="J47" s="249">
        <v>2313.09</v>
      </c>
      <c r="K47" s="249">
        <v>2313.09</v>
      </c>
      <c r="L47" s="249">
        <v>2313.09</v>
      </c>
      <c r="M47" s="249">
        <v>2313.09</v>
      </c>
      <c r="N47" s="249">
        <v>2313.09</v>
      </c>
      <c r="O47" s="249">
        <v>2313.09</v>
      </c>
      <c r="P47" s="246">
        <f t="shared" si="0"/>
        <v>27757.08</v>
      </c>
      <c r="Q47" s="239"/>
      <c r="R47" s="239"/>
    </row>
    <row r="48" spans="1:18" ht="14.25">
      <c r="A48" s="239"/>
      <c r="B48" s="247" t="s">
        <v>2519</v>
      </c>
      <c r="C48" s="248" t="s">
        <v>117</v>
      </c>
      <c r="D48" s="249">
        <v>1856.52</v>
      </c>
      <c r="E48" s="249">
        <v>1856.52</v>
      </c>
      <c r="F48" s="249">
        <v>1856.52</v>
      </c>
      <c r="G48" s="249">
        <v>1856.52</v>
      </c>
      <c r="H48" s="249">
        <v>1856.52</v>
      </c>
      <c r="I48" s="249">
        <v>1856.52</v>
      </c>
      <c r="J48" s="249">
        <v>1856.52</v>
      </c>
      <c r="K48" s="249">
        <v>1856.52</v>
      </c>
      <c r="L48" s="249">
        <v>1856.52</v>
      </c>
      <c r="M48" s="249">
        <v>1856.52</v>
      </c>
      <c r="N48" s="249">
        <v>1856.52</v>
      </c>
      <c r="O48" s="249">
        <v>1856.52</v>
      </c>
      <c r="P48" s="246">
        <f t="shared" si="0"/>
        <v>22278.24</v>
      </c>
      <c r="Q48" s="239"/>
      <c r="R48" s="239"/>
    </row>
    <row r="49" spans="1:18" ht="14.25">
      <c r="A49" s="239"/>
      <c r="B49" s="247" t="s">
        <v>2520</v>
      </c>
      <c r="C49" s="248" t="s">
        <v>118</v>
      </c>
      <c r="D49" s="249">
        <v>1254.81</v>
      </c>
      <c r="E49" s="249">
        <v>1254.81</v>
      </c>
      <c r="F49" s="249">
        <v>1254.81</v>
      </c>
      <c r="G49" s="249">
        <v>1254.81</v>
      </c>
      <c r="H49" s="249">
        <v>1254.81</v>
      </c>
      <c r="I49" s="249">
        <v>1254.81</v>
      </c>
      <c r="J49" s="249">
        <v>1254.81</v>
      </c>
      <c r="K49" s="249">
        <v>1254.81</v>
      </c>
      <c r="L49" s="249">
        <v>1254.81</v>
      </c>
      <c r="M49" s="249">
        <v>1254.81</v>
      </c>
      <c r="N49" s="249">
        <v>1254.81</v>
      </c>
      <c r="O49" s="249">
        <v>1254.81</v>
      </c>
      <c r="P49" s="246">
        <f t="shared" si="0"/>
        <v>15057.719999999996</v>
      </c>
      <c r="Q49" s="239"/>
      <c r="R49" s="239"/>
    </row>
    <row r="50" spans="1:18" ht="14.25">
      <c r="A50" s="239"/>
      <c r="B50" s="247" t="s">
        <v>2521</v>
      </c>
      <c r="C50" s="248" t="s">
        <v>119</v>
      </c>
      <c r="D50" s="249">
        <v>1774.88</v>
      </c>
      <c r="E50" s="249">
        <v>1774.88</v>
      </c>
      <c r="F50" s="249">
        <v>1774.88</v>
      </c>
      <c r="G50" s="249">
        <v>1774.88</v>
      </c>
      <c r="H50" s="249">
        <v>1774.88</v>
      </c>
      <c r="I50" s="249">
        <v>1774.88</v>
      </c>
      <c r="J50" s="249">
        <v>1774.88</v>
      </c>
      <c r="K50" s="249">
        <v>1774.88</v>
      </c>
      <c r="L50" s="249">
        <v>1774.88</v>
      </c>
      <c r="M50" s="249">
        <v>1774.88</v>
      </c>
      <c r="N50" s="249">
        <v>1774.88</v>
      </c>
      <c r="O50" s="249">
        <v>1774.88</v>
      </c>
      <c r="P50" s="246">
        <f t="shared" si="0"/>
        <v>21298.56000000001</v>
      </c>
      <c r="Q50" s="239"/>
      <c r="R50" s="239"/>
    </row>
    <row r="51" spans="1:18" ht="14.25">
      <c r="A51" s="239"/>
      <c r="B51" s="247" t="s">
        <v>2522</v>
      </c>
      <c r="C51" s="248" t="s">
        <v>120</v>
      </c>
      <c r="D51" s="249">
        <v>2310.06</v>
      </c>
      <c r="E51" s="249">
        <v>2310.06</v>
      </c>
      <c r="F51" s="249">
        <v>2310.06</v>
      </c>
      <c r="G51" s="249">
        <v>2310.06</v>
      </c>
      <c r="H51" s="249">
        <v>2310.06</v>
      </c>
      <c r="I51" s="249">
        <v>2310.06</v>
      </c>
      <c r="J51" s="249">
        <v>2310.06</v>
      </c>
      <c r="K51" s="249">
        <v>2310.06</v>
      </c>
      <c r="L51" s="249">
        <v>2310.06</v>
      </c>
      <c r="M51" s="249">
        <v>2310.06</v>
      </c>
      <c r="N51" s="249">
        <v>2310.06</v>
      </c>
      <c r="O51" s="249">
        <v>2310.06</v>
      </c>
      <c r="P51" s="246">
        <f t="shared" si="0"/>
        <v>27720.720000000005</v>
      </c>
      <c r="Q51" s="239"/>
      <c r="R51" s="239"/>
    </row>
    <row r="52" spans="1:18" ht="14.25">
      <c r="A52" s="239"/>
      <c r="B52" s="247" t="s">
        <v>2523</v>
      </c>
      <c r="C52" s="248" t="s">
        <v>121</v>
      </c>
      <c r="D52" s="249">
        <v>1859.54</v>
      </c>
      <c r="E52" s="249">
        <v>1859.54</v>
      </c>
      <c r="F52" s="249">
        <v>1859.54</v>
      </c>
      <c r="G52" s="249">
        <v>1859.54</v>
      </c>
      <c r="H52" s="249">
        <v>1859.54</v>
      </c>
      <c r="I52" s="249">
        <v>1859.54</v>
      </c>
      <c r="J52" s="249">
        <v>1859.54</v>
      </c>
      <c r="K52" s="249">
        <v>1859.54</v>
      </c>
      <c r="L52" s="249">
        <v>1859.54</v>
      </c>
      <c r="M52" s="249">
        <v>1859.54</v>
      </c>
      <c r="N52" s="249">
        <v>1859.54</v>
      </c>
      <c r="O52" s="249">
        <v>1859.54</v>
      </c>
      <c r="P52" s="246">
        <f t="shared" si="0"/>
        <v>22314.480000000007</v>
      </c>
      <c r="Q52" s="239"/>
      <c r="R52" s="239"/>
    </row>
    <row r="53" spans="1:18" ht="14.25">
      <c r="A53" s="239"/>
      <c r="B53" s="247" t="s">
        <v>2524</v>
      </c>
      <c r="C53" s="248" t="s">
        <v>122</v>
      </c>
      <c r="D53" s="249">
        <v>1257.84</v>
      </c>
      <c r="E53" s="249">
        <v>1257.84</v>
      </c>
      <c r="F53" s="249">
        <v>1257.84</v>
      </c>
      <c r="G53" s="249">
        <v>1257.84</v>
      </c>
      <c r="H53" s="249">
        <v>1257.84</v>
      </c>
      <c r="I53" s="249">
        <v>1257.84</v>
      </c>
      <c r="J53" s="249">
        <v>1257.84</v>
      </c>
      <c r="K53" s="249">
        <v>1257.84</v>
      </c>
      <c r="L53" s="249">
        <v>1257.84</v>
      </c>
      <c r="M53" s="249">
        <v>1257.84</v>
      </c>
      <c r="N53" s="249">
        <v>1257.84</v>
      </c>
      <c r="O53" s="249">
        <v>1257.84</v>
      </c>
      <c r="P53" s="246">
        <f t="shared" si="0"/>
        <v>15094.08</v>
      </c>
      <c r="Q53" s="239"/>
      <c r="R53" s="239"/>
    </row>
    <row r="54" spans="1:18" ht="14.25">
      <c r="A54" s="239"/>
      <c r="B54" s="247" t="s">
        <v>2526</v>
      </c>
      <c r="C54" s="248" t="s">
        <v>124</v>
      </c>
      <c r="D54" s="249">
        <v>1768.83</v>
      </c>
      <c r="E54" s="249">
        <v>1768.83</v>
      </c>
      <c r="F54" s="249">
        <v>1768.83</v>
      </c>
      <c r="G54" s="249">
        <v>1768.83</v>
      </c>
      <c r="H54" s="249">
        <v>1768.83</v>
      </c>
      <c r="I54" s="249">
        <v>1768.83</v>
      </c>
      <c r="J54" s="249">
        <v>1768.83</v>
      </c>
      <c r="K54" s="249">
        <v>1768.83</v>
      </c>
      <c r="L54" s="249">
        <v>1768.83</v>
      </c>
      <c r="M54" s="249">
        <v>1768.83</v>
      </c>
      <c r="N54" s="249">
        <v>1768.83</v>
      </c>
      <c r="O54" s="249">
        <v>1768.83</v>
      </c>
      <c r="P54" s="246">
        <f t="shared" si="0"/>
        <v>21225.96</v>
      </c>
      <c r="Q54" s="239"/>
      <c r="R54" s="239"/>
    </row>
    <row r="55" spans="1:18" ht="14.25">
      <c r="A55" s="239"/>
      <c r="B55" s="247" t="s">
        <v>2527</v>
      </c>
      <c r="C55" s="248" t="s">
        <v>125</v>
      </c>
      <c r="D55" s="249">
        <v>2307.04</v>
      </c>
      <c r="E55" s="249">
        <v>2307.04</v>
      </c>
      <c r="F55" s="249">
        <v>2307.04</v>
      </c>
      <c r="G55" s="249">
        <v>2307.04</v>
      </c>
      <c r="H55" s="249">
        <v>2307.04</v>
      </c>
      <c r="I55" s="249">
        <v>2307.04</v>
      </c>
      <c r="J55" s="249">
        <v>2307.04</v>
      </c>
      <c r="K55" s="249">
        <v>2307.04</v>
      </c>
      <c r="L55" s="249">
        <v>2307.04</v>
      </c>
      <c r="M55" s="249">
        <v>2307.04</v>
      </c>
      <c r="N55" s="249">
        <v>2307.04</v>
      </c>
      <c r="O55" s="249">
        <v>2307.04</v>
      </c>
      <c r="P55" s="246">
        <f t="shared" si="0"/>
        <v>27684.480000000007</v>
      </c>
      <c r="Q55" s="239"/>
      <c r="R55" s="239"/>
    </row>
    <row r="56" spans="1:18" ht="14.25">
      <c r="A56" s="239"/>
      <c r="B56" s="247" t="s">
        <v>2528</v>
      </c>
      <c r="C56" s="248" t="s">
        <v>126</v>
      </c>
      <c r="D56" s="249">
        <v>1859.54</v>
      </c>
      <c r="E56" s="249">
        <v>1859.54</v>
      </c>
      <c r="F56" s="249">
        <v>1859.54</v>
      </c>
      <c r="G56" s="249">
        <v>1859.54</v>
      </c>
      <c r="H56" s="249">
        <v>1859.54</v>
      </c>
      <c r="I56" s="249">
        <v>1859.54</v>
      </c>
      <c r="J56" s="249">
        <v>1859.54</v>
      </c>
      <c r="K56" s="249">
        <v>1859.54</v>
      </c>
      <c r="L56" s="249">
        <v>1859.54</v>
      </c>
      <c r="M56" s="249">
        <v>1859.54</v>
      </c>
      <c r="N56" s="249">
        <v>1859.54</v>
      </c>
      <c r="O56" s="249">
        <v>1859.54</v>
      </c>
      <c r="P56" s="246">
        <f t="shared" si="0"/>
        <v>22314.480000000007</v>
      </c>
      <c r="Q56" s="239"/>
      <c r="R56" s="239"/>
    </row>
    <row r="57" spans="1:18" ht="14.25">
      <c r="A57" s="239"/>
      <c r="B57" s="247" t="s">
        <v>2529</v>
      </c>
      <c r="C57" s="248" t="s">
        <v>127</v>
      </c>
      <c r="D57" s="249">
        <v>1257.84</v>
      </c>
      <c r="E57" s="249">
        <v>1257.84</v>
      </c>
      <c r="F57" s="249">
        <v>1257.84</v>
      </c>
      <c r="G57" s="249">
        <v>1257.84</v>
      </c>
      <c r="H57" s="249">
        <v>1257.84</v>
      </c>
      <c r="I57" s="249">
        <v>1257.84</v>
      </c>
      <c r="J57" s="249">
        <v>1257.84</v>
      </c>
      <c r="K57" s="249">
        <v>1257.84</v>
      </c>
      <c r="L57" s="249">
        <v>1257.84</v>
      </c>
      <c r="M57" s="249">
        <v>1257.84</v>
      </c>
      <c r="N57" s="249">
        <v>1257.84</v>
      </c>
      <c r="O57" s="249">
        <v>1257.84</v>
      </c>
      <c r="P57" s="246">
        <f t="shared" si="0"/>
        <v>15094.08</v>
      </c>
      <c r="Q57" s="239"/>
      <c r="R57" s="239"/>
    </row>
    <row r="58" spans="1:18" ht="14.25">
      <c r="A58" s="239"/>
      <c r="B58" s="247" t="s">
        <v>2531</v>
      </c>
      <c r="C58" s="248" t="s">
        <v>129</v>
      </c>
      <c r="D58" s="249">
        <v>2307.04</v>
      </c>
      <c r="E58" s="249">
        <v>2307.04</v>
      </c>
      <c r="F58" s="249">
        <v>2307.04</v>
      </c>
      <c r="G58" s="249">
        <v>2307.04</v>
      </c>
      <c r="H58" s="249">
        <v>2307.04</v>
      </c>
      <c r="I58" s="249">
        <v>2307.04</v>
      </c>
      <c r="J58" s="249">
        <v>2307.04</v>
      </c>
      <c r="K58" s="249">
        <v>2307.04</v>
      </c>
      <c r="L58" s="249">
        <v>2307.04</v>
      </c>
      <c r="M58" s="249">
        <v>2307.04</v>
      </c>
      <c r="N58" s="249">
        <v>2307.04</v>
      </c>
      <c r="O58" s="249">
        <v>2307.04</v>
      </c>
      <c r="P58" s="246">
        <f t="shared" si="0"/>
        <v>27684.480000000007</v>
      </c>
      <c r="Q58" s="239"/>
      <c r="R58" s="239"/>
    </row>
    <row r="59" spans="1:18" ht="14.25">
      <c r="A59" s="239"/>
      <c r="B59" s="247" t="s">
        <v>2530</v>
      </c>
      <c r="C59" s="248" t="s">
        <v>128</v>
      </c>
      <c r="D59" s="249">
        <v>1771.86</v>
      </c>
      <c r="E59" s="249">
        <v>1771.86</v>
      </c>
      <c r="F59" s="249">
        <v>1771.86</v>
      </c>
      <c r="G59" s="249">
        <v>1771.86</v>
      </c>
      <c r="H59" s="249">
        <v>1771.86</v>
      </c>
      <c r="I59" s="249">
        <v>1771.86</v>
      </c>
      <c r="J59" s="249">
        <v>1771.86</v>
      </c>
      <c r="K59" s="249">
        <v>1771.86</v>
      </c>
      <c r="L59" s="249">
        <v>1771.86</v>
      </c>
      <c r="M59" s="249">
        <v>1771.86</v>
      </c>
      <c r="N59" s="249">
        <v>1771.86</v>
      </c>
      <c r="O59" s="249">
        <v>1771.86</v>
      </c>
      <c r="P59" s="246">
        <f t="shared" si="0"/>
        <v>21262.320000000003</v>
      </c>
      <c r="Q59" s="239"/>
      <c r="R59" s="239"/>
    </row>
    <row r="60" spans="1:18" ht="14.25">
      <c r="A60" s="239"/>
      <c r="B60" s="247" t="s">
        <v>2532</v>
      </c>
      <c r="C60" s="248" t="s">
        <v>130</v>
      </c>
      <c r="D60" s="249">
        <v>1862.56</v>
      </c>
      <c r="E60" s="249">
        <v>1862.56</v>
      </c>
      <c r="F60" s="249">
        <v>1862.56</v>
      </c>
      <c r="G60" s="249">
        <v>1862.56</v>
      </c>
      <c r="H60" s="249">
        <v>1862.56</v>
      </c>
      <c r="I60" s="249">
        <v>1862.56</v>
      </c>
      <c r="J60" s="249">
        <v>1862.56</v>
      </c>
      <c r="K60" s="249">
        <v>1862.56</v>
      </c>
      <c r="L60" s="249">
        <v>1862.56</v>
      </c>
      <c r="M60" s="249">
        <v>1862.56</v>
      </c>
      <c r="N60" s="249">
        <v>1862.56</v>
      </c>
      <c r="O60" s="249">
        <v>1862.56</v>
      </c>
      <c r="P60" s="246">
        <f t="shared" si="0"/>
        <v>22350.72</v>
      </c>
      <c r="Q60" s="239"/>
      <c r="R60" s="239"/>
    </row>
    <row r="61" spans="1:18" ht="14.25">
      <c r="A61" s="239"/>
      <c r="B61" s="247" t="s">
        <v>2533</v>
      </c>
      <c r="C61" s="248" t="s">
        <v>131</v>
      </c>
      <c r="D61" s="249">
        <v>1257.84</v>
      </c>
      <c r="E61" s="249">
        <v>1257.84</v>
      </c>
      <c r="F61" s="249">
        <v>1257.84</v>
      </c>
      <c r="G61" s="249">
        <v>1257.84</v>
      </c>
      <c r="H61" s="249">
        <v>1257.84</v>
      </c>
      <c r="I61" s="249">
        <v>1257.84</v>
      </c>
      <c r="J61" s="249">
        <v>1257.84</v>
      </c>
      <c r="K61" s="249">
        <v>1257.84</v>
      </c>
      <c r="L61" s="249">
        <v>1257.84</v>
      </c>
      <c r="M61" s="249">
        <v>1257.84</v>
      </c>
      <c r="N61" s="249">
        <v>1257.84</v>
      </c>
      <c r="O61" s="249">
        <v>1257.84</v>
      </c>
      <c r="P61" s="246">
        <f t="shared" si="0"/>
        <v>15094.08</v>
      </c>
      <c r="Q61" s="239"/>
      <c r="R61" s="239"/>
    </row>
    <row r="62" spans="1:18" ht="14.25">
      <c r="A62" s="239"/>
      <c r="B62" s="247" t="s">
        <v>2534</v>
      </c>
      <c r="C62" s="248" t="s">
        <v>132</v>
      </c>
      <c r="D62" s="249">
        <v>1768.83</v>
      </c>
      <c r="E62" s="249">
        <v>1768.83</v>
      </c>
      <c r="F62" s="249">
        <v>1768.83</v>
      </c>
      <c r="G62" s="249">
        <v>1768.83</v>
      </c>
      <c r="H62" s="249">
        <v>1768.83</v>
      </c>
      <c r="I62" s="249">
        <v>1768.83</v>
      </c>
      <c r="J62" s="249">
        <v>1768.83</v>
      </c>
      <c r="K62" s="249">
        <v>1768.83</v>
      </c>
      <c r="L62" s="249">
        <v>1768.83</v>
      </c>
      <c r="M62" s="249">
        <v>1768.83</v>
      </c>
      <c r="N62" s="249">
        <v>1768.83</v>
      </c>
      <c r="O62" s="249">
        <v>1768.83</v>
      </c>
      <c r="P62" s="246">
        <f t="shared" si="0"/>
        <v>21225.96</v>
      </c>
      <c r="Q62" s="239"/>
      <c r="R62" s="239"/>
    </row>
    <row r="63" spans="1:18" ht="14.25">
      <c r="A63" s="239"/>
      <c r="B63" s="247" t="s">
        <v>2535</v>
      </c>
      <c r="C63" s="248" t="s">
        <v>133</v>
      </c>
      <c r="D63" s="249">
        <v>2307.04</v>
      </c>
      <c r="E63" s="249">
        <v>2307.04</v>
      </c>
      <c r="F63" s="249">
        <v>2307.04</v>
      </c>
      <c r="G63" s="249">
        <v>2307.04</v>
      </c>
      <c r="H63" s="249">
        <v>2307.04</v>
      </c>
      <c r="I63" s="249">
        <v>2307.04</v>
      </c>
      <c r="J63" s="249">
        <v>2307.04</v>
      </c>
      <c r="K63" s="249">
        <v>2307.04</v>
      </c>
      <c r="L63" s="249">
        <v>2307.04</v>
      </c>
      <c r="M63" s="249">
        <v>2307.04</v>
      </c>
      <c r="N63" s="249">
        <v>2307.04</v>
      </c>
      <c r="O63" s="249">
        <v>2307.04</v>
      </c>
      <c r="P63" s="246">
        <f t="shared" si="0"/>
        <v>27684.480000000007</v>
      </c>
      <c r="Q63" s="239"/>
      <c r="R63" s="239"/>
    </row>
    <row r="64" spans="1:18" ht="14.25">
      <c r="A64" s="239"/>
      <c r="B64" s="247" t="s">
        <v>2537</v>
      </c>
      <c r="C64" s="248" t="s">
        <v>135</v>
      </c>
      <c r="D64" s="249">
        <v>1859.54</v>
      </c>
      <c r="E64" s="249">
        <v>1859.54</v>
      </c>
      <c r="F64" s="249">
        <v>1859.54</v>
      </c>
      <c r="G64" s="249">
        <v>1859.54</v>
      </c>
      <c r="H64" s="249">
        <v>1859.54</v>
      </c>
      <c r="I64" s="249">
        <v>1859.54</v>
      </c>
      <c r="J64" s="249">
        <v>1859.54</v>
      </c>
      <c r="K64" s="249">
        <v>1859.54</v>
      </c>
      <c r="L64" s="249">
        <v>1859.54</v>
      </c>
      <c r="M64" s="249">
        <v>1859.54</v>
      </c>
      <c r="N64" s="249">
        <v>1859.54</v>
      </c>
      <c r="O64" s="249">
        <v>1859.54</v>
      </c>
      <c r="P64" s="246">
        <f t="shared" si="0"/>
        <v>22314.480000000007</v>
      </c>
      <c r="Q64" s="239"/>
      <c r="R64" s="239"/>
    </row>
    <row r="65" spans="1:18" ht="14.25">
      <c r="A65" s="239"/>
      <c r="B65" s="247" t="s">
        <v>2538</v>
      </c>
      <c r="C65" s="248" t="s">
        <v>136</v>
      </c>
      <c r="D65" s="249">
        <v>1257.84</v>
      </c>
      <c r="E65" s="249">
        <v>1257.84</v>
      </c>
      <c r="F65" s="249">
        <v>1257.84</v>
      </c>
      <c r="G65" s="249">
        <v>1257.84</v>
      </c>
      <c r="H65" s="249">
        <v>1257.84</v>
      </c>
      <c r="I65" s="249">
        <v>1257.84</v>
      </c>
      <c r="J65" s="249">
        <v>1257.84</v>
      </c>
      <c r="K65" s="249">
        <v>1257.84</v>
      </c>
      <c r="L65" s="249">
        <v>1257.84</v>
      </c>
      <c r="M65" s="249">
        <v>1257.84</v>
      </c>
      <c r="N65" s="249">
        <v>1257.84</v>
      </c>
      <c r="O65" s="249">
        <v>1257.84</v>
      </c>
      <c r="P65" s="246">
        <f t="shared" si="0"/>
        <v>15094.08</v>
      </c>
      <c r="Q65" s="239"/>
      <c r="R65" s="239"/>
    </row>
    <row r="66" spans="1:18" ht="14.25">
      <c r="A66" s="239"/>
      <c r="B66" s="247" t="s">
        <v>2539</v>
      </c>
      <c r="C66" s="248" t="s">
        <v>137</v>
      </c>
      <c r="D66" s="249">
        <v>1765.81</v>
      </c>
      <c r="E66" s="249">
        <v>1765.81</v>
      </c>
      <c r="F66" s="249">
        <v>1765.81</v>
      </c>
      <c r="G66" s="249">
        <v>1765.81</v>
      </c>
      <c r="H66" s="249">
        <v>1765.81</v>
      </c>
      <c r="I66" s="249">
        <v>1765.81</v>
      </c>
      <c r="J66" s="249">
        <v>1765.81</v>
      </c>
      <c r="K66" s="249">
        <v>1765.81</v>
      </c>
      <c r="L66" s="249">
        <v>1765.81</v>
      </c>
      <c r="M66" s="249">
        <v>1765.81</v>
      </c>
      <c r="N66" s="249">
        <v>1765.81</v>
      </c>
      <c r="O66" s="249">
        <v>1765.81</v>
      </c>
      <c r="P66" s="246">
        <f t="shared" si="0"/>
        <v>21189.72</v>
      </c>
      <c r="Q66" s="239"/>
      <c r="R66" s="239"/>
    </row>
    <row r="67" spans="1:18" ht="14.25">
      <c r="A67" s="239"/>
      <c r="B67" s="247" t="s">
        <v>2540</v>
      </c>
      <c r="C67" s="248" t="s">
        <v>138</v>
      </c>
      <c r="D67" s="249">
        <v>2307.04</v>
      </c>
      <c r="E67" s="249">
        <v>2307.04</v>
      </c>
      <c r="F67" s="249">
        <v>2307.04</v>
      </c>
      <c r="G67" s="249">
        <v>2307.04</v>
      </c>
      <c r="H67" s="249">
        <v>2307.04</v>
      </c>
      <c r="I67" s="249">
        <v>2307.04</v>
      </c>
      <c r="J67" s="249">
        <v>2307.04</v>
      </c>
      <c r="K67" s="249">
        <v>2307.04</v>
      </c>
      <c r="L67" s="249">
        <v>2307.04</v>
      </c>
      <c r="M67" s="249">
        <v>2307.04</v>
      </c>
      <c r="N67" s="249">
        <v>2307.04</v>
      </c>
      <c r="O67" s="249">
        <v>2307.04</v>
      </c>
      <c r="P67" s="246">
        <f t="shared" si="0"/>
        <v>27684.480000000007</v>
      </c>
      <c r="Q67" s="239"/>
      <c r="R67" s="239"/>
    </row>
    <row r="68" spans="1:18" ht="14.25">
      <c r="A68" s="239"/>
      <c r="B68" s="247" t="s">
        <v>2541</v>
      </c>
      <c r="C68" s="248" t="s">
        <v>139</v>
      </c>
      <c r="D68" s="249">
        <v>1862.56</v>
      </c>
      <c r="E68" s="249">
        <v>1862.56</v>
      </c>
      <c r="F68" s="249">
        <v>1862.56</v>
      </c>
      <c r="G68" s="249">
        <v>1862.56</v>
      </c>
      <c r="H68" s="249">
        <v>1862.56</v>
      </c>
      <c r="I68" s="249">
        <v>1862.56</v>
      </c>
      <c r="J68" s="249">
        <v>1862.56</v>
      </c>
      <c r="K68" s="249">
        <v>1862.56</v>
      </c>
      <c r="L68" s="249">
        <v>1862.56</v>
      </c>
      <c r="M68" s="249">
        <v>1862.56</v>
      </c>
      <c r="N68" s="249">
        <v>1862.56</v>
      </c>
      <c r="O68" s="249">
        <v>1862.56</v>
      </c>
      <c r="P68" s="246">
        <f t="shared" si="0"/>
        <v>22350.72</v>
      </c>
      <c r="Q68" s="239"/>
      <c r="R68" s="239"/>
    </row>
    <row r="69" spans="1:18" ht="14.25">
      <c r="A69" s="239"/>
      <c r="B69" s="247" t="s">
        <v>2542</v>
      </c>
      <c r="C69" s="248" t="s">
        <v>140</v>
      </c>
      <c r="D69" s="249">
        <v>1257.84</v>
      </c>
      <c r="E69" s="249">
        <v>1257.84</v>
      </c>
      <c r="F69" s="249">
        <v>1257.84</v>
      </c>
      <c r="G69" s="249">
        <v>1257.84</v>
      </c>
      <c r="H69" s="249">
        <v>1257.84</v>
      </c>
      <c r="I69" s="249">
        <v>1257.84</v>
      </c>
      <c r="J69" s="249">
        <v>1257.84</v>
      </c>
      <c r="K69" s="249">
        <v>1257.84</v>
      </c>
      <c r="L69" s="249">
        <v>1257.84</v>
      </c>
      <c r="M69" s="249">
        <v>1257.84</v>
      </c>
      <c r="N69" s="249">
        <v>1257.84</v>
      </c>
      <c r="O69" s="249">
        <v>1257.84</v>
      </c>
      <c r="P69" s="246">
        <f t="shared" si="0"/>
        <v>15094.08</v>
      </c>
      <c r="Q69" s="239"/>
      <c r="R69" s="239"/>
    </row>
    <row r="70" spans="1:18" ht="14.25">
      <c r="A70" s="239"/>
      <c r="B70" s="247" t="s">
        <v>2544</v>
      </c>
      <c r="C70" s="248" t="s">
        <v>142</v>
      </c>
      <c r="D70" s="249">
        <v>2313.09</v>
      </c>
      <c r="E70" s="249">
        <v>2313.09</v>
      </c>
      <c r="F70" s="249">
        <v>2313.09</v>
      </c>
      <c r="G70" s="249">
        <v>2313.09</v>
      </c>
      <c r="H70" s="249">
        <v>2313.09</v>
      </c>
      <c r="I70" s="249">
        <v>2313.09</v>
      </c>
      <c r="J70" s="249">
        <v>2313.09</v>
      </c>
      <c r="K70" s="249">
        <v>2313.09</v>
      </c>
      <c r="L70" s="249">
        <v>2313.09</v>
      </c>
      <c r="M70" s="249">
        <v>2313.09</v>
      </c>
      <c r="N70" s="249">
        <v>2313.09</v>
      </c>
      <c r="O70" s="249">
        <v>2313.09</v>
      </c>
      <c r="P70" s="246">
        <f t="shared" si="0"/>
        <v>27757.08</v>
      </c>
      <c r="Q70" s="239"/>
      <c r="R70" s="239"/>
    </row>
    <row r="71" spans="1:18" ht="14.25">
      <c r="A71" s="239"/>
      <c r="B71" s="247" t="s">
        <v>2543</v>
      </c>
      <c r="C71" s="248" t="s">
        <v>141</v>
      </c>
      <c r="D71" s="249">
        <v>1771.86</v>
      </c>
      <c r="E71" s="249">
        <v>1771.86</v>
      </c>
      <c r="F71" s="249">
        <v>1771.86</v>
      </c>
      <c r="G71" s="249">
        <v>1771.86</v>
      </c>
      <c r="H71" s="249">
        <v>1771.86</v>
      </c>
      <c r="I71" s="249">
        <v>1771.86</v>
      </c>
      <c r="J71" s="249">
        <v>1771.86</v>
      </c>
      <c r="K71" s="249">
        <v>1771.86</v>
      </c>
      <c r="L71" s="249">
        <v>1771.86</v>
      </c>
      <c r="M71" s="249">
        <v>1771.86</v>
      </c>
      <c r="N71" s="249">
        <v>1771.86</v>
      </c>
      <c r="O71" s="249">
        <v>1771.86</v>
      </c>
      <c r="P71" s="246">
        <f t="shared" si="0"/>
        <v>21262.320000000003</v>
      </c>
      <c r="Q71" s="239"/>
      <c r="R71" s="239"/>
    </row>
    <row r="72" spans="1:18" ht="14.25">
      <c r="A72" s="239"/>
      <c r="B72" s="247" t="s">
        <v>2545</v>
      </c>
      <c r="C72" s="248" t="s">
        <v>143</v>
      </c>
      <c r="D72" s="249">
        <v>1856.52</v>
      </c>
      <c r="E72" s="249">
        <v>1856.52</v>
      </c>
      <c r="F72" s="249">
        <v>1856.52</v>
      </c>
      <c r="G72" s="249">
        <v>1856.52</v>
      </c>
      <c r="H72" s="249">
        <v>1856.52</v>
      </c>
      <c r="I72" s="249">
        <v>1856.52</v>
      </c>
      <c r="J72" s="249">
        <v>1856.52</v>
      </c>
      <c r="K72" s="249">
        <v>1856.52</v>
      </c>
      <c r="L72" s="249">
        <v>1856.52</v>
      </c>
      <c r="M72" s="249">
        <v>1856.52</v>
      </c>
      <c r="N72" s="249">
        <v>1856.52</v>
      </c>
      <c r="O72" s="249">
        <v>1856.52</v>
      </c>
      <c r="P72" s="246">
        <f t="shared" si="0"/>
        <v>22278.24</v>
      </c>
      <c r="Q72" s="239"/>
      <c r="R72" s="239"/>
    </row>
    <row r="73" spans="1:18" ht="14.25">
      <c r="A73" s="239"/>
      <c r="B73" s="247" t="s">
        <v>2548</v>
      </c>
      <c r="C73" s="248" t="s">
        <v>146</v>
      </c>
      <c r="D73" s="249">
        <v>1765.81</v>
      </c>
      <c r="E73" s="249">
        <v>1765.81</v>
      </c>
      <c r="F73" s="249">
        <v>1765.81</v>
      </c>
      <c r="G73" s="249">
        <v>1765.81</v>
      </c>
      <c r="H73" s="249">
        <v>1765.81</v>
      </c>
      <c r="I73" s="249">
        <v>1765.81</v>
      </c>
      <c r="J73" s="249">
        <v>1765.81</v>
      </c>
      <c r="K73" s="249">
        <v>1765.81</v>
      </c>
      <c r="L73" s="249">
        <v>1765.81</v>
      </c>
      <c r="M73" s="249">
        <v>1765.81</v>
      </c>
      <c r="N73" s="249">
        <v>1765.81</v>
      </c>
      <c r="O73" s="249">
        <v>1765.81</v>
      </c>
      <c r="P73" s="246">
        <f aca="true" t="shared" si="1" ref="P73:P133">SUM(D73:O73)</f>
        <v>21189.72</v>
      </c>
      <c r="Q73" s="239"/>
      <c r="R73" s="239"/>
    </row>
    <row r="74" spans="1:18" ht="14.25">
      <c r="A74" s="239"/>
      <c r="B74" s="247" t="s">
        <v>2549</v>
      </c>
      <c r="C74" s="248" t="s">
        <v>147</v>
      </c>
      <c r="D74" s="249">
        <v>2313.09</v>
      </c>
      <c r="E74" s="249">
        <v>2313.09</v>
      </c>
      <c r="F74" s="249">
        <v>2313.09</v>
      </c>
      <c r="G74" s="249">
        <v>2313.09</v>
      </c>
      <c r="H74" s="249">
        <v>2313.09</v>
      </c>
      <c r="I74" s="249">
        <v>2313.09</v>
      </c>
      <c r="J74" s="249">
        <v>2313.09</v>
      </c>
      <c r="K74" s="249">
        <v>2313.09</v>
      </c>
      <c r="L74" s="249">
        <v>2313.09</v>
      </c>
      <c r="M74" s="249">
        <v>2313.09</v>
      </c>
      <c r="N74" s="249">
        <v>2313.09</v>
      </c>
      <c r="O74" s="249">
        <v>2313.09</v>
      </c>
      <c r="P74" s="246">
        <f t="shared" si="1"/>
        <v>27757.08</v>
      </c>
      <c r="Q74" s="239"/>
      <c r="R74" s="239"/>
    </row>
    <row r="75" spans="1:18" ht="14.25">
      <c r="A75" s="239"/>
      <c r="B75" s="247" t="s">
        <v>2550</v>
      </c>
      <c r="C75" s="248" t="s">
        <v>148</v>
      </c>
      <c r="D75" s="249">
        <v>1859.54</v>
      </c>
      <c r="E75" s="249">
        <v>1859.54</v>
      </c>
      <c r="F75" s="249">
        <v>1859.54</v>
      </c>
      <c r="G75" s="249">
        <v>1859.54</v>
      </c>
      <c r="H75" s="249">
        <v>1859.54</v>
      </c>
      <c r="I75" s="249">
        <v>1859.54</v>
      </c>
      <c r="J75" s="249">
        <v>1859.54</v>
      </c>
      <c r="K75" s="249">
        <v>1859.54</v>
      </c>
      <c r="L75" s="249">
        <v>1859.54</v>
      </c>
      <c r="M75" s="249">
        <v>1859.54</v>
      </c>
      <c r="N75" s="249">
        <v>1859.54</v>
      </c>
      <c r="O75" s="249">
        <v>1859.54</v>
      </c>
      <c r="P75" s="246">
        <f t="shared" si="1"/>
        <v>22314.480000000007</v>
      </c>
      <c r="Q75" s="239"/>
      <c r="R75" s="239"/>
    </row>
    <row r="76" spans="1:18" ht="14.25">
      <c r="A76" s="239"/>
      <c r="B76" s="247" t="s">
        <v>2551</v>
      </c>
      <c r="C76" s="248" t="s">
        <v>149</v>
      </c>
      <c r="D76" s="249">
        <v>1257.84</v>
      </c>
      <c r="E76" s="249">
        <v>1257.84</v>
      </c>
      <c r="F76" s="249">
        <v>1257.84</v>
      </c>
      <c r="G76" s="249">
        <v>1257.84</v>
      </c>
      <c r="H76" s="249">
        <v>1257.84</v>
      </c>
      <c r="I76" s="249">
        <v>1257.84</v>
      </c>
      <c r="J76" s="249">
        <v>1257.84</v>
      </c>
      <c r="K76" s="249">
        <v>1257.84</v>
      </c>
      <c r="L76" s="249">
        <v>1257.84</v>
      </c>
      <c r="M76" s="249">
        <v>1257.84</v>
      </c>
      <c r="N76" s="249">
        <v>1257.84</v>
      </c>
      <c r="O76" s="249">
        <v>1257.84</v>
      </c>
      <c r="P76" s="246">
        <f t="shared" si="1"/>
        <v>15094.08</v>
      </c>
      <c r="Q76" s="239"/>
      <c r="R76" s="239"/>
    </row>
    <row r="77" spans="1:18" ht="14.25">
      <c r="A77" s="239"/>
      <c r="B77" s="247" t="s">
        <v>2552</v>
      </c>
      <c r="C77" s="248" t="s">
        <v>150</v>
      </c>
      <c r="D77" s="249">
        <v>1765.81</v>
      </c>
      <c r="E77" s="249">
        <v>1765.81</v>
      </c>
      <c r="F77" s="249">
        <v>1765.81</v>
      </c>
      <c r="G77" s="249">
        <v>1765.81</v>
      </c>
      <c r="H77" s="249">
        <v>1765.81</v>
      </c>
      <c r="I77" s="249">
        <v>1765.81</v>
      </c>
      <c r="J77" s="249">
        <v>1765.81</v>
      </c>
      <c r="K77" s="249">
        <v>1765.81</v>
      </c>
      <c r="L77" s="249">
        <v>1765.81</v>
      </c>
      <c r="M77" s="249">
        <v>1765.81</v>
      </c>
      <c r="N77" s="249">
        <v>1765.81</v>
      </c>
      <c r="O77" s="249">
        <v>1765.81</v>
      </c>
      <c r="P77" s="246">
        <f t="shared" si="1"/>
        <v>21189.72</v>
      </c>
      <c r="Q77" s="239"/>
      <c r="R77" s="239"/>
    </row>
    <row r="78" spans="1:18" ht="14.25">
      <c r="A78" s="239"/>
      <c r="B78" s="247" t="s">
        <v>2553</v>
      </c>
      <c r="C78" s="248" t="s">
        <v>151</v>
      </c>
      <c r="D78" s="249">
        <v>2316.11</v>
      </c>
      <c r="E78" s="249">
        <v>2316.11</v>
      </c>
      <c r="F78" s="249">
        <v>2316.11</v>
      </c>
      <c r="G78" s="249">
        <v>2316.11</v>
      </c>
      <c r="H78" s="249">
        <v>2316.11</v>
      </c>
      <c r="I78" s="249">
        <v>2316.11</v>
      </c>
      <c r="J78" s="249">
        <v>2316.11</v>
      </c>
      <c r="K78" s="249">
        <v>2316.11</v>
      </c>
      <c r="L78" s="249">
        <v>2316.11</v>
      </c>
      <c r="M78" s="249">
        <v>2316.11</v>
      </c>
      <c r="N78" s="249">
        <v>2316.11</v>
      </c>
      <c r="O78" s="249">
        <v>2316.11</v>
      </c>
      <c r="P78" s="246">
        <f t="shared" si="1"/>
        <v>27793.320000000003</v>
      </c>
      <c r="Q78" s="239"/>
      <c r="R78" s="239"/>
    </row>
    <row r="79" spans="1:18" ht="14.25">
      <c r="A79" s="239"/>
      <c r="B79" s="247" t="s">
        <v>2554</v>
      </c>
      <c r="C79" s="248" t="s">
        <v>152</v>
      </c>
      <c r="D79" s="249">
        <v>1859.54</v>
      </c>
      <c r="E79" s="249">
        <v>1859.54</v>
      </c>
      <c r="F79" s="249">
        <v>1859.54</v>
      </c>
      <c r="G79" s="249">
        <v>1859.54</v>
      </c>
      <c r="H79" s="249">
        <v>1859.54</v>
      </c>
      <c r="I79" s="249">
        <v>1859.54</v>
      </c>
      <c r="J79" s="249">
        <v>1859.54</v>
      </c>
      <c r="K79" s="249">
        <v>1859.54</v>
      </c>
      <c r="L79" s="249">
        <v>1859.54</v>
      </c>
      <c r="M79" s="249">
        <v>1859.54</v>
      </c>
      <c r="N79" s="249">
        <v>1859.54</v>
      </c>
      <c r="O79" s="249">
        <v>1859.54</v>
      </c>
      <c r="P79" s="246">
        <f t="shared" si="1"/>
        <v>22314.480000000007</v>
      </c>
      <c r="Q79" s="239"/>
      <c r="R79" s="239"/>
    </row>
    <row r="80" spans="1:18" ht="14.25">
      <c r="A80" s="239"/>
      <c r="B80" s="247" t="s">
        <v>2555</v>
      </c>
      <c r="C80" s="248" t="s">
        <v>153</v>
      </c>
      <c r="D80" s="249">
        <v>1257.84</v>
      </c>
      <c r="E80" s="249">
        <v>1257.84</v>
      </c>
      <c r="F80" s="249">
        <v>1257.84</v>
      </c>
      <c r="G80" s="249">
        <v>1257.84</v>
      </c>
      <c r="H80" s="249">
        <v>1257.84</v>
      </c>
      <c r="I80" s="249">
        <v>1257.84</v>
      </c>
      <c r="J80" s="249">
        <v>1257.84</v>
      </c>
      <c r="K80" s="249">
        <v>1257.84</v>
      </c>
      <c r="L80" s="249">
        <v>1257.84</v>
      </c>
      <c r="M80" s="249">
        <v>1257.84</v>
      </c>
      <c r="N80" s="249">
        <v>1257.84</v>
      </c>
      <c r="O80" s="249">
        <v>1257.84</v>
      </c>
      <c r="P80" s="246">
        <f t="shared" si="1"/>
        <v>15094.08</v>
      </c>
      <c r="Q80" s="239"/>
      <c r="R80" s="239"/>
    </row>
    <row r="81" spans="1:18" ht="14.25">
      <c r="A81" s="239"/>
      <c r="B81" s="247" t="s">
        <v>2556</v>
      </c>
      <c r="C81" s="248" t="s">
        <v>154</v>
      </c>
      <c r="D81" s="249">
        <v>1768.83</v>
      </c>
      <c r="E81" s="249">
        <v>1768.83</v>
      </c>
      <c r="F81" s="249">
        <v>1768.83</v>
      </c>
      <c r="G81" s="249">
        <v>1768.83</v>
      </c>
      <c r="H81" s="249">
        <v>1768.83</v>
      </c>
      <c r="I81" s="249">
        <v>1768.83</v>
      </c>
      <c r="J81" s="249">
        <v>1768.83</v>
      </c>
      <c r="K81" s="249">
        <v>1768.83</v>
      </c>
      <c r="L81" s="249">
        <v>1768.83</v>
      </c>
      <c r="M81" s="249">
        <v>1768.83</v>
      </c>
      <c r="N81" s="249">
        <v>1768.83</v>
      </c>
      <c r="O81" s="249">
        <v>1768.83</v>
      </c>
      <c r="P81" s="246">
        <f t="shared" si="1"/>
        <v>21225.96</v>
      </c>
      <c r="Q81" s="239"/>
      <c r="R81" s="239"/>
    </row>
    <row r="82" spans="1:18" ht="14.25">
      <c r="A82" s="239"/>
      <c r="B82" s="247" t="s">
        <v>2557</v>
      </c>
      <c r="C82" s="248" t="s">
        <v>155</v>
      </c>
      <c r="D82" s="249">
        <v>2313.09</v>
      </c>
      <c r="E82" s="249">
        <v>2313.09</v>
      </c>
      <c r="F82" s="249">
        <v>2313.09</v>
      </c>
      <c r="G82" s="249">
        <v>2313.09</v>
      </c>
      <c r="H82" s="249">
        <v>2313.09</v>
      </c>
      <c r="I82" s="249">
        <v>2313.09</v>
      </c>
      <c r="J82" s="249">
        <v>2313.09</v>
      </c>
      <c r="K82" s="249">
        <v>2313.09</v>
      </c>
      <c r="L82" s="249">
        <v>2313.09</v>
      </c>
      <c r="M82" s="249">
        <v>2313.09</v>
      </c>
      <c r="N82" s="249">
        <v>2313.09</v>
      </c>
      <c r="O82" s="249">
        <v>2313.09</v>
      </c>
      <c r="P82" s="246">
        <f t="shared" si="1"/>
        <v>27757.08</v>
      </c>
      <c r="Q82" s="239"/>
      <c r="R82" s="239"/>
    </row>
    <row r="83" spans="1:18" ht="14.25">
      <c r="A83" s="239"/>
      <c r="B83" s="247" t="s">
        <v>2559</v>
      </c>
      <c r="C83" s="248" t="s">
        <v>157</v>
      </c>
      <c r="D83" s="249">
        <v>1859.54</v>
      </c>
      <c r="E83" s="249">
        <v>1859.54</v>
      </c>
      <c r="F83" s="249">
        <v>1859.54</v>
      </c>
      <c r="G83" s="249">
        <v>1859.54</v>
      </c>
      <c r="H83" s="249">
        <v>1859.54</v>
      </c>
      <c r="I83" s="249">
        <v>1859.54</v>
      </c>
      <c r="J83" s="249">
        <v>1859.54</v>
      </c>
      <c r="K83" s="249">
        <v>1859.54</v>
      </c>
      <c r="L83" s="249">
        <v>1859.54</v>
      </c>
      <c r="M83" s="249">
        <v>1859.54</v>
      </c>
      <c r="N83" s="249">
        <v>1859.54</v>
      </c>
      <c r="O83" s="249">
        <v>1859.54</v>
      </c>
      <c r="P83" s="246">
        <f t="shared" si="1"/>
        <v>22314.480000000007</v>
      </c>
      <c r="Q83" s="239"/>
      <c r="R83" s="239"/>
    </row>
    <row r="84" spans="1:18" ht="14.25">
      <c r="A84" s="239"/>
      <c r="B84" s="247" t="s">
        <v>2560</v>
      </c>
      <c r="C84" s="248" t="s">
        <v>158</v>
      </c>
      <c r="D84" s="249">
        <v>1257.84</v>
      </c>
      <c r="E84" s="249">
        <v>1257.84</v>
      </c>
      <c r="F84" s="249">
        <v>1257.84</v>
      </c>
      <c r="G84" s="249">
        <v>1257.84</v>
      </c>
      <c r="H84" s="249">
        <v>1257.84</v>
      </c>
      <c r="I84" s="249">
        <v>1257.84</v>
      </c>
      <c r="J84" s="249">
        <v>1257.84</v>
      </c>
      <c r="K84" s="249">
        <v>1257.84</v>
      </c>
      <c r="L84" s="249">
        <v>1257.84</v>
      </c>
      <c r="M84" s="249">
        <v>1257.84</v>
      </c>
      <c r="N84" s="249">
        <v>1257.84</v>
      </c>
      <c r="O84" s="249">
        <v>1257.84</v>
      </c>
      <c r="P84" s="246">
        <f t="shared" si="1"/>
        <v>15094.08</v>
      </c>
      <c r="Q84" s="239"/>
      <c r="R84" s="239"/>
    </row>
    <row r="85" spans="1:18" ht="14.25">
      <c r="A85" s="239"/>
      <c r="B85" s="247" t="s">
        <v>2561</v>
      </c>
      <c r="C85" s="248" t="s">
        <v>159</v>
      </c>
      <c r="D85" s="249">
        <v>1762.78</v>
      </c>
      <c r="E85" s="249">
        <v>1762.78</v>
      </c>
      <c r="F85" s="249">
        <v>1762.78</v>
      </c>
      <c r="G85" s="249">
        <v>1762.78</v>
      </c>
      <c r="H85" s="249">
        <v>1762.78</v>
      </c>
      <c r="I85" s="249">
        <v>1762.78</v>
      </c>
      <c r="J85" s="249">
        <v>1762.78</v>
      </c>
      <c r="K85" s="249">
        <v>1762.78</v>
      </c>
      <c r="L85" s="249">
        <v>1762.78</v>
      </c>
      <c r="M85" s="249">
        <v>1762.78</v>
      </c>
      <c r="N85" s="249">
        <v>1762.78</v>
      </c>
      <c r="O85" s="249">
        <v>1762.78</v>
      </c>
      <c r="P85" s="246">
        <f t="shared" si="1"/>
        <v>21153.36</v>
      </c>
      <c r="Q85" s="239"/>
      <c r="R85" s="239"/>
    </row>
    <row r="86" spans="1:18" ht="14.25">
      <c r="A86" s="239"/>
      <c r="B86" s="247" t="s">
        <v>2562</v>
      </c>
      <c r="C86" s="248" t="s">
        <v>160</v>
      </c>
      <c r="D86" s="249">
        <v>2313.09</v>
      </c>
      <c r="E86" s="249">
        <v>2313.09</v>
      </c>
      <c r="F86" s="249">
        <v>2313.09</v>
      </c>
      <c r="G86" s="249">
        <v>2313.09</v>
      </c>
      <c r="H86" s="249">
        <v>2313.09</v>
      </c>
      <c r="I86" s="249">
        <v>2313.09</v>
      </c>
      <c r="J86" s="249">
        <v>2313.09</v>
      </c>
      <c r="K86" s="249">
        <v>2313.09</v>
      </c>
      <c r="L86" s="249">
        <v>2313.09</v>
      </c>
      <c r="M86" s="249">
        <v>2313.09</v>
      </c>
      <c r="N86" s="249">
        <v>2313.09</v>
      </c>
      <c r="O86" s="249">
        <v>2313.09</v>
      </c>
      <c r="P86" s="246">
        <f t="shared" si="1"/>
        <v>27757.08</v>
      </c>
      <c r="Q86" s="239"/>
      <c r="R86" s="239"/>
    </row>
    <row r="87" spans="1:18" ht="14.25">
      <c r="A87" s="239"/>
      <c r="B87" s="247" t="s">
        <v>2563</v>
      </c>
      <c r="C87" s="248" t="s">
        <v>161</v>
      </c>
      <c r="D87" s="249">
        <v>1859.54</v>
      </c>
      <c r="E87" s="249">
        <v>1859.54</v>
      </c>
      <c r="F87" s="249">
        <v>1859.54</v>
      </c>
      <c r="G87" s="249">
        <v>1859.54</v>
      </c>
      <c r="H87" s="249">
        <v>1859.54</v>
      </c>
      <c r="I87" s="249">
        <v>1859.54</v>
      </c>
      <c r="J87" s="249">
        <v>1859.54</v>
      </c>
      <c r="K87" s="249">
        <v>1859.54</v>
      </c>
      <c r="L87" s="249">
        <v>1859.54</v>
      </c>
      <c r="M87" s="249">
        <v>1859.54</v>
      </c>
      <c r="N87" s="249">
        <v>1859.54</v>
      </c>
      <c r="O87" s="249">
        <v>1859.54</v>
      </c>
      <c r="P87" s="246">
        <f t="shared" si="1"/>
        <v>22314.480000000007</v>
      </c>
      <c r="Q87" s="239"/>
      <c r="R87" s="239"/>
    </row>
    <row r="88" spans="1:18" ht="14.25">
      <c r="A88" s="239"/>
      <c r="B88" s="247" t="s">
        <v>2564</v>
      </c>
      <c r="C88" s="248" t="s">
        <v>162</v>
      </c>
      <c r="D88" s="249">
        <v>1260.86</v>
      </c>
      <c r="E88" s="249">
        <v>1260.86</v>
      </c>
      <c r="F88" s="249">
        <v>1260.86</v>
      </c>
      <c r="G88" s="249">
        <v>1260.86</v>
      </c>
      <c r="H88" s="249">
        <v>1260.86</v>
      </c>
      <c r="I88" s="249">
        <v>1260.86</v>
      </c>
      <c r="J88" s="249">
        <v>1260.86</v>
      </c>
      <c r="K88" s="249">
        <v>1260.86</v>
      </c>
      <c r="L88" s="249">
        <v>1260.86</v>
      </c>
      <c r="M88" s="249">
        <v>1260.86</v>
      </c>
      <c r="N88" s="249">
        <v>1260.86</v>
      </c>
      <c r="O88" s="249">
        <v>1260.86</v>
      </c>
      <c r="P88" s="246">
        <f t="shared" si="1"/>
        <v>15130.320000000002</v>
      </c>
      <c r="Q88" s="239"/>
      <c r="R88" s="239"/>
    </row>
    <row r="89" spans="1:18" ht="14.25">
      <c r="A89" s="239"/>
      <c r="B89" s="247" t="s">
        <v>2565</v>
      </c>
      <c r="C89" s="248" t="s">
        <v>163</v>
      </c>
      <c r="D89" s="249">
        <v>1768.83</v>
      </c>
      <c r="E89" s="249">
        <v>1768.83</v>
      </c>
      <c r="F89" s="249">
        <v>1768.83</v>
      </c>
      <c r="G89" s="249">
        <v>1768.83</v>
      </c>
      <c r="H89" s="249">
        <v>1768.83</v>
      </c>
      <c r="I89" s="249">
        <v>1768.83</v>
      </c>
      <c r="J89" s="249">
        <v>1768.83</v>
      </c>
      <c r="K89" s="249">
        <v>1768.83</v>
      </c>
      <c r="L89" s="249">
        <v>1768.83</v>
      </c>
      <c r="M89" s="249">
        <v>1768.83</v>
      </c>
      <c r="N89" s="249">
        <v>1768.83</v>
      </c>
      <c r="O89" s="249">
        <v>1768.83</v>
      </c>
      <c r="P89" s="246">
        <f t="shared" si="1"/>
        <v>21225.96</v>
      </c>
      <c r="Q89" s="239"/>
      <c r="R89" s="239"/>
    </row>
    <row r="90" spans="1:18" ht="14.25">
      <c r="A90" s="239"/>
      <c r="B90" s="247" t="s">
        <v>2566</v>
      </c>
      <c r="C90" s="248" t="s">
        <v>164</v>
      </c>
      <c r="D90" s="249">
        <v>2319.13</v>
      </c>
      <c r="E90" s="249">
        <v>2319.13</v>
      </c>
      <c r="F90" s="249">
        <v>2319.13</v>
      </c>
      <c r="G90" s="249">
        <v>2319.13</v>
      </c>
      <c r="H90" s="249">
        <v>2319.13</v>
      </c>
      <c r="I90" s="249">
        <v>2319.13</v>
      </c>
      <c r="J90" s="249">
        <v>2319.13</v>
      </c>
      <c r="K90" s="249">
        <v>2319.13</v>
      </c>
      <c r="L90" s="249">
        <v>2319.13</v>
      </c>
      <c r="M90" s="249">
        <v>2319.13</v>
      </c>
      <c r="N90" s="249">
        <v>2319.13</v>
      </c>
      <c r="O90" s="249">
        <v>2319.13</v>
      </c>
      <c r="P90" s="246">
        <f t="shared" si="1"/>
        <v>27829.56000000001</v>
      </c>
      <c r="Q90" s="239"/>
      <c r="R90" s="239"/>
    </row>
    <row r="91" spans="1:18" ht="14.25">
      <c r="A91" s="239"/>
      <c r="B91" s="247" t="s">
        <v>2567</v>
      </c>
      <c r="C91" s="248" t="s">
        <v>165</v>
      </c>
      <c r="D91" s="249">
        <v>1856.52</v>
      </c>
      <c r="E91" s="249">
        <v>1856.52</v>
      </c>
      <c r="F91" s="249">
        <v>1856.52</v>
      </c>
      <c r="G91" s="249">
        <v>1856.52</v>
      </c>
      <c r="H91" s="249">
        <v>1856.52</v>
      </c>
      <c r="I91" s="249">
        <v>1856.52</v>
      </c>
      <c r="J91" s="249">
        <v>1856.52</v>
      </c>
      <c r="K91" s="249">
        <v>1856.52</v>
      </c>
      <c r="L91" s="249">
        <v>1856.52</v>
      </c>
      <c r="M91" s="249">
        <v>1736.74</v>
      </c>
      <c r="N91" s="251"/>
      <c r="O91" s="251"/>
      <c r="P91" s="246">
        <f t="shared" si="1"/>
        <v>18445.420000000002</v>
      </c>
      <c r="Q91" s="239"/>
      <c r="R91" s="239"/>
    </row>
    <row r="92" spans="1:18" ht="14.25">
      <c r="A92" s="239"/>
      <c r="B92" s="247" t="s">
        <v>2569</v>
      </c>
      <c r="C92" s="248" t="s">
        <v>166</v>
      </c>
      <c r="D92" s="249">
        <v>1257.84</v>
      </c>
      <c r="E92" s="249">
        <v>1257.84</v>
      </c>
      <c r="F92" s="249">
        <v>1257.84</v>
      </c>
      <c r="G92" s="249">
        <v>1257.84</v>
      </c>
      <c r="H92" s="249">
        <v>1257.84</v>
      </c>
      <c r="I92" s="249">
        <v>1257.84</v>
      </c>
      <c r="J92" s="249">
        <v>1257.84</v>
      </c>
      <c r="K92" s="249">
        <v>1257.84</v>
      </c>
      <c r="L92" s="249">
        <v>1257.84</v>
      </c>
      <c r="M92" s="249">
        <v>1257.84</v>
      </c>
      <c r="N92" s="249">
        <v>1257.84</v>
      </c>
      <c r="O92" s="249">
        <v>1257.84</v>
      </c>
      <c r="P92" s="246">
        <f t="shared" si="1"/>
        <v>15094.08</v>
      </c>
      <c r="Q92" s="239"/>
      <c r="R92" s="239"/>
    </row>
    <row r="93" spans="1:18" ht="14.25">
      <c r="A93" s="239"/>
      <c r="B93" s="247" t="s">
        <v>2571</v>
      </c>
      <c r="C93" s="248" t="s">
        <v>168</v>
      </c>
      <c r="D93" s="249">
        <v>1771.86</v>
      </c>
      <c r="E93" s="249">
        <v>1771.86</v>
      </c>
      <c r="F93" s="249">
        <v>1771.86</v>
      </c>
      <c r="G93" s="249">
        <v>1771.86</v>
      </c>
      <c r="H93" s="249">
        <v>1771.86</v>
      </c>
      <c r="I93" s="249">
        <v>1771.86</v>
      </c>
      <c r="J93" s="249">
        <v>1771.86</v>
      </c>
      <c r="K93" s="249">
        <v>1771.86</v>
      </c>
      <c r="L93" s="249">
        <v>1771.86</v>
      </c>
      <c r="M93" s="249">
        <v>1771.86</v>
      </c>
      <c r="N93" s="249">
        <v>1771.86</v>
      </c>
      <c r="O93" s="249">
        <v>1771.86</v>
      </c>
      <c r="P93" s="246">
        <f t="shared" si="1"/>
        <v>21262.320000000003</v>
      </c>
      <c r="Q93" s="239"/>
      <c r="R93" s="239"/>
    </row>
    <row r="94" spans="1:18" ht="14.25">
      <c r="A94" s="239"/>
      <c r="B94" s="247" t="s">
        <v>2572</v>
      </c>
      <c r="C94" s="248" t="s">
        <v>169</v>
      </c>
      <c r="D94" s="249">
        <v>2313.09</v>
      </c>
      <c r="E94" s="249">
        <v>2313.09</v>
      </c>
      <c r="F94" s="249">
        <v>2313.09</v>
      </c>
      <c r="G94" s="249">
        <v>2313.09</v>
      </c>
      <c r="H94" s="249">
        <v>2313.09</v>
      </c>
      <c r="I94" s="249">
        <v>2313.09</v>
      </c>
      <c r="J94" s="249">
        <v>2313.09</v>
      </c>
      <c r="K94" s="249">
        <v>2313.09</v>
      </c>
      <c r="L94" s="249">
        <v>2313.09</v>
      </c>
      <c r="M94" s="249">
        <v>2313.09</v>
      </c>
      <c r="N94" s="249">
        <v>2313.09</v>
      </c>
      <c r="O94" s="249">
        <v>2313.09</v>
      </c>
      <c r="P94" s="246">
        <f t="shared" si="1"/>
        <v>27757.08</v>
      </c>
      <c r="Q94" s="239"/>
      <c r="R94" s="239"/>
    </row>
    <row r="95" spans="1:18" ht="14.25">
      <c r="A95" s="239"/>
      <c r="B95" s="247" t="s">
        <v>2573</v>
      </c>
      <c r="C95" s="248" t="s">
        <v>170</v>
      </c>
      <c r="D95" s="249">
        <v>1859.54</v>
      </c>
      <c r="E95" s="249">
        <v>1859.54</v>
      </c>
      <c r="F95" s="249">
        <v>1859.54</v>
      </c>
      <c r="G95" s="249">
        <v>1859.54</v>
      </c>
      <c r="H95" s="249">
        <v>1859.54</v>
      </c>
      <c r="I95" s="249">
        <v>1859.54</v>
      </c>
      <c r="J95" s="249">
        <v>1859.54</v>
      </c>
      <c r="K95" s="249">
        <v>1859.54</v>
      </c>
      <c r="L95" s="249">
        <v>1859.54</v>
      </c>
      <c r="M95" s="249">
        <v>1859.54</v>
      </c>
      <c r="N95" s="249">
        <v>1859.54</v>
      </c>
      <c r="O95" s="249">
        <v>1859.54</v>
      </c>
      <c r="P95" s="246">
        <f t="shared" si="1"/>
        <v>22314.480000000007</v>
      </c>
      <c r="Q95" s="239"/>
      <c r="R95" s="239"/>
    </row>
    <row r="96" spans="1:18" ht="14.25">
      <c r="A96" s="239"/>
      <c r="B96" s="247" t="s">
        <v>2574</v>
      </c>
      <c r="C96" s="248" t="s">
        <v>171</v>
      </c>
      <c r="D96" s="249">
        <v>1260.86</v>
      </c>
      <c r="E96" s="249">
        <v>1260.86</v>
      </c>
      <c r="F96" s="249">
        <v>1260.86</v>
      </c>
      <c r="G96" s="249">
        <v>1260.86</v>
      </c>
      <c r="H96" s="249">
        <v>1260.86</v>
      </c>
      <c r="I96" s="249">
        <v>1260.86</v>
      </c>
      <c r="J96" s="249">
        <v>1260.86</v>
      </c>
      <c r="K96" s="249">
        <v>1260.86</v>
      </c>
      <c r="L96" s="249">
        <v>1260.86</v>
      </c>
      <c r="M96" s="249">
        <v>1260.86</v>
      </c>
      <c r="N96" s="249">
        <v>1260.86</v>
      </c>
      <c r="O96" s="249">
        <v>1260.86</v>
      </c>
      <c r="P96" s="246">
        <f t="shared" si="1"/>
        <v>15130.320000000002</v>
      </c>
      <c r="Q96" s="239"/>
      <c r="R96" s="239"/>
    </row>
    <row r="97" spans="1:18" ht="14.25">
      <c r="A97" s="239"/>
      <c r="B97" s="247" t="s">
        <v>2575</v>
      </c>
      <c r="C97" s="248" t="s">
        <v>172</v>
      </c>
      <c r="D97" s="249">
        <v>1768.83</v>
      </c>
      <c r="E97" s="249">
        <v>1768.83</v>
      </c>
      <c r="F97" s="249">
        <v>1768.83</v>
      </c>
      <c r="G97" s="249">
        <v>1768.83</v>
      </c>
      <c r="H97" s="249">
        <v>1768.83</v>
      </c>
      <c r="I97" s="249">
        <v>1768.83</v>
      </c>
      <c r="J97" s="249">
        <v>1768.83</v>
      </c>
      <c r="K97" s="249">
        <v>1768.83</v>
      </c>
      <c r="L97" s="249">
        <v>1768.83</v>
      </c>
      <c r="M97" s="249">
        <v>1768.83</v>
      </c>
      <c r="N97" s="249">
        <v>1768.83</v>
      </c>
      <c r="O97" s="249">
        <v>1768.83</v>
      </c>
      <c r="P97" s="246">
        <f t="shared" si="1"/>
        <v>21225.96</v>
      </c>
      <c r="Q97" s="239"/>
      <c r="R97" s="239"/>
    </row>
    <row r="98" spans="1:18" ht="14.25">
      <c r="A98" s="239"/>
      <c r="B98" s="247" t="s">
        <v>2576</v>
      </c>
      <c r="C98" s="248" t="s">
        <v>173</v>
      </c>
      <c r="D98" s="249">
        <v>2310.06</v>
      </c>
      <c r="E98" s="249">
        <v>2310.06</v>
      </c>
      <c r="F98" s="249">
        <v>2310.06</v>
      </c>
      <c r="G98" s="249">
        <v>2310.06</v>
      </c>
      <c r="H98" s="249">
        <v>2310.06</v>
      </c>
      <c r="I98" s="249">
        <v>2310.06</v>
      </c>
      <c r="J98" s="249">
        <v>2310.06</v>
      </c>
      <c r="K98" s="249">
        <v>2310.06</v>
      </c>
      <c r="L98" s="249">
        <v>2310.06</v>
      </c>
      <c r="M98" s="249">
        <v>2310.06</v>
      </c>
      <c r="N98" s="249">
        <v>2310.06</v>
      </c>
      <c r="O98" s="249">
        <v>2310.06</v>
      </c>
      <c r="P98" s="246">
        <f t="shared" si="1"/>
        <v>27720.720000000005</v>
      </c>
      <c r="Q98" s="239"/>
      <c r="R98" s="239"/>
    </row>
    <row r="99" spans="1:18" ht="14.25">
      <c r="A99" s="239"/>
      <c r="B99" s="247" t="s">
        <v>2577</v>
      </c>
      <c r="C99" s="248" t="s">
        <v>174</v>
      </c>
      <c r="D99" s="249">
        <v>1859.54</v>
      </c>
      <c r="E99" s="249">
        <v>1859.54</v>
      </c>
      <c r="F99" s="249">
        <v>1859.54</v>
      </c>
      <c r="G99" s="249">
        <v>1859.54</v>
      </c>
      <c r="H99" s="249">
        <v>1859.54</v>
      </c>
      <c r="I99" s="249">
        <v>1859.54</v>
      </c>
      <c r="J99" s="249">
        <v>1859.54</v>
      </c>
      <c r="K99" s="249">
        <v>1859.54</v>
      </c>
      <c r="L99" s="249">
        <v>1859.54</v>
      </c>
      <c r="M99" s="249">
        <v>1859.54</v>
      </c>
      <c r="N99" s="249">
        <v>1859.54</v>
      </c>
      <c r="O99" s="249">
        <v>1859.54</v>
      </c>
      <c r="P99" s="246">
        <f t="shared" si="1"/>
        <v>22314.480000000007</v>
      </c>
      <c r="Q99" s="239"/>
      <c r="R99" s="239"/>
    </row>
    <row r="100" spans="1:18" ht="14.25">
      <c r="A100" s="239"/>
      <c r="B100" s="247" t="s">
        <v>2578</v>
      </c>
      <c r="C100" s="248" t="s">
        <v>175</v>
      </c>
      <c r="D100" s="249">
        <v>1260.86</v>
      </c>
      <c r="E100" s="249">
        <v>1260.86</v>
      </c>
      <c r="F100" s="249">
        <v>1260.86</v>
      </c>
      <c r="G100" s="249">
        <v>1260.86</v>
      </c>
      <c r="H100" s="249">
        <v>1260.86</v>
      </c>
      <c r="I100" s="249">
        <v>1260.86</v>
      </c>
      <c r="J100" s="249">
        <v>1260.86</v>
      </c>
      <c r="K100" s="249">
        <v>1260.86</v>
      </c>
      <c r="L100" s="249">
        <v>1260.86</v>
      </c>
      <c r="M100" s="249">
        <v>1260.86</v>
      </c>
      <c r="N100" s="249">
        <v>1260.86</v>
      </c>
      <c r="O100" s="249">
        <v>1260.86</v>
      </c>
      <c r="P100" s="246">
        <f t="shared" si="1"/>
        <v>15130.320000000002</v>
      </c>
      <c r="Q100" s="239"/>
      <c r="R100" s="239"/>
    </row>
    <row r="101" spans="1:18" ht="14.25">
      <c r="A101" s="239"/>
      <c r="B101" s="247" t="s">
        <v>2580</v>
      </c>
      <c r="C101" s="248" t="s">
        <v>177</v>
      </c>
      <c r="D101" s="249">
        <v>2310.06</v>
      </c>
      <c r="E101" s="249">
        <v>2310.06</v>
      </c>
      <c r="F101" s="249">
        <v>2310.06</v>
      </c>
      <c r="G101" s="249">
        <v>2310.06</v>
      </c>
      <c r="H101" s="249">
        <v>2310.06</v>
      </c>
      <c r="I101" s="249">
        <v>2310.06</v>
      </c>
      <c r="J101" s="249">
        <v>2310.06</v>
      </c>
      <c r="K101" s="249">
        <v>2310.06</v>
      </c>
      <c r="L101" s="249">
        <v>2310.06</v>
      </c>
      <c r="M101" s="249">
        <v>2310.06</v>
      </c>
      <c r="N101" s="249">
        <v>2310.06</v>
      </c>
      <c r="O101" s="249">
        <v>2310.06</v>
      </c>
      <c r="P101" s="246">
        <f t="shared" si="1"/>
        <v>27720.720000000005</v>
      </c>
      <c r="Q101" s="239"/>
      <c r="R101" s="239"/>
    </row>
    <row r="102" spans="1:18" ht="14.25">
      <c r="A102" s="239"/>
      <c r="B102" s="247" t="s">
        <v>2579</v>
      </c>
      <c r="C102" s="248" t="s">
        <v>176</v>
      </c>
      <c r="D102" s="249">
        <v>1768.83</v>
      </c>
      <c r="E102" s="249">
        <v>1768.83</v>
      </c>
      <c r="F102" s="249">
        <v>1768.83</v>
      </c>
      <c r="G102" s="249">
        <v>1768.83</v>
      </c>
      <c r="H102" s="249">
        <v>1768.83</v>
      </c>
      <c r="I102" s="249">
        <v>1768.83</v>
      </c>
      <c r="J102" s="249">
        <v>1768.83</v>
      </c>
      <c r="K102" s="249">
        <v>1768.83</v>
      </c>
      <c r="L102" s="249">
        <v>1768.83</v>
      </c>
      <c r="M102" s="249">
        <v>1768.83</v>
      </c>
      <c r="N102" s="249">
        <v>1768.83</v>
      </c>
      <c r="O102" s="249">
        <v>1768.83</v>
      </c>
      <c r="P102" s="246">
        <f t="shared" si="1"/>
        <v>21225.96</v>
      </c>
      <c r="Q102" s="239"/>
      <c r="R102" s="239"/>
    </row>
    <row r="103" spans="1:18" ht="14.25">
      <c r="A103" s="239"/>
      <c r="B103" s="247" t="s">
        <v>2582</v>
      </c>
      <c r="C103" s="248" t="s">
        <v>179</v>
      </c>
      <c r="D103" s="249">
        <v>1859.54</v>
      </c>
      <c r="E103" s="249">
        <v>1859.54</v>
      </c>
      <c r="F103" s="249">
        <v>1859.54</v>
      </c>
      <c r="G103" s="249">
        <v>1859.54</v>
      </c>
      <c r="H103" s="249">
        <v>1859.54</v>
      </c>
      <c r="I103" s="249">
        <v>1859.54</v>
      </c>
      <c r="J103" s="249">
        <v>1859.54</v>
      </c>
      <c r="K103" s="249">
        <v>1859.54</v>
      </c>
      <c r="L103" s="249">
        <v>1859.54</v>
      </c>
      <c r="M103" s="249">
        <v>1859.54</v>
      </c>
      <c r="N103" s="249">
        <v>1859.54</v>
      </c>
      <c r="O103" s="249">
        <v>1859.54</v>
      </c>
      <c r="P103" s="246">
        <f t="shared" si="1"/>
        <v>22314.480000000007</v>
      </c>
      <c r="Q103" s="239"/>
      <c r="R103" s="239"/>
    </row>
    <row r="104" spans="1:18" ht="14.25">
      <c r="A104" s="239"/>
      <c r="B104" s="247" t="s">
        <v>2583</v>
      </c>
      <c r="C104" s="248" t="s">
        <v>180</v>
      </c>
      <c r="D104" s="249">
        <v>1254.81</v>
      </c>
      <c r="E104" s="249">
        <v>1254.81</v>
      </c>
      <c r="F104" s="249">
        <v>1254.81</v>
      </c>
      <c r="G104" s="249">
        <v>1254.81</v>
      </c>
      <c r="H104" s="249">
        <v>1254.81</v>
      </c>
      <c r="I104" s="249">
        <v>1254.81</v>
      </c>
      <c r="J104" s="249">
        <v>1254.81</v>
      </c>
      <c r="K104" s="249">
        <v>1254.81</v>
      </c>
      <c r="L104" s="249">
        <v>1254.81</v>
      </c>
      <c r="M104" s="249">
        <v>1254.81</v>
      </c>
      <c r="N104" s="249">
        <v>1254.81</v>
      </c>
      <c r="O104" s="249">
        <v>1254.81</v>
      </c>
      <c r="P104" s="246">
        <f t="shared" si="1"/>
        <v>15057.719999999996</v>
      </c>
      <c r="Q104" s="239"/>
      <c r="R104" s="239"/>
    </row>
    <row r="105" spans="1:18" ht="14.25">
      <c r="A105" s="239"/>
      <c r="B105" s="247" t="s">
        <v>2584</v>
      </c>
      <c r="C105" s="248" t="s">
        <v>181</v>
      </c>
      <c r="D105" s="249">
        <v>1768.83</v>
      </c>
      <c r="E105" s="249">
        <v>1768.83</v>
      </c>
      <c r="F105" s="249">
        <v>1768.83</v>
      </c>
      <c r="G105" s="249">
        <v>1768.83</v>
      </c>
      <c r="H105" s="249">
        <v>1768.83</v>
      </c>
      <c r="I105" s="249">
        <v>1768.83</v>
      </c>
      <c r="J105" s="249">
        <v>1768.83</v>
      </c>
      <c r="K105" s="249">
        <v>1768.83</v>
      </c>
      <c r="L105" s="249">
        <v>1768.83</v>
      </c>
      <c r="M105" s="249">
        <v>1768.83</v>
      </c>
      <c r="N105" s="249">
        <v>1768.83</v>
      </c>
      <c r="O105" s="249">
        <v>1768.83</v>
      </c>
      <c r="P105" s="246">
        <f t="shared" si="1"/>
        <v>21225.96</v>
      </c>
      <c r="Q105" s="239"/>
      <c r="R105" s="239"/>
    </row>
    <row r="106" spans="1:18" ht="14.25">
      <c r="A106" s="239"/>
      <c r="B106" s="247" t="s">
        <v>2585</v>
      </c>
      <c r="C106" s="248" t="s">
        <v>182</v>
      </c>
      <c r="D106" s="249">
        <v>2307.04</v>
      </c>
      <c r="E106" s="249">
        <v>2307.04</v>
      </c>
      <c r="F106" s="249">
        <v>2307.04</v>
      </c>
      <c r="G106" s="249">
        <v>2307.04</v>
      </c>
      <c r="H106" s="249">
        <v>2307.04</v>
      </c>
      <c r="I106" s="249">
        <v>2307.04</v>
      </c>
      <c r="J106" s="249">
        <v>2307.04</v>
      </c>
      <c r="K106" s="249">
        <v>2307.04</v>
      </c>
      <c r="L106" s="249">
        <v>2307.04</v>
      </c>
      <c r="M106" s="249">
        <v>2307.04</v>
      </c>
      <c r="N106" s="249">
        <v>2307.04</v>
      </c>
      <c r="O106" s="249">
        <v>2307.04</v>
      </c>
      <c r="P106" s="246">
        <f t="shared" si="1"/>
        <v>27684.480000000007</v>
      </c>
      <c r="Q106" s="239"/>
      <c r="R106" s="239"/>
    </row>
    <row r="107" spans="1:18" ht="14.25">
      <c r="A107" s="239"/>
      <c r="B107" s="247" t="s">
        <v>2586</v>
      </c>
      <c r="C107" s="248" t="s">
        <v>183</v>
      </c>
      <c r="D107" s="249">
        <v>1856.52</v>
      </c>
      <c r="E107" s="249">
        <v>1856.52</v>
      </c>
      <c r="F107" s="249">
        <v>1856.52</v>
      </c>
      <c r="G107" s="249">
        <v>1856.52</v>
      </c>
      <c r="H107" s="249">
        <v>1856.52</v>
      </c>
      <c r="I107" s="249">
        <v>1856.52</v>
      </c>
      <c r="J107" s="249">
        <v>1856.52</v>
      </c>
      <c r="K107" s="249">
        <v>1856.52</v>
      </c>
      <c r="L107" s="249">
        <v>1856.52</v>
      </c>
      <c r="M107" s="249">
        <v>1856.52</v>
      </c>
      <c r="N107" s="249">
        <v>1856.52</v>
      </c>
      <c r="O107" s="249">
        <v>1856.52</v>
      </c>
      <c r="P107" s="246">
        <f t="shared" si="1"/>
        <v>22278.24</v>
      </c>
      <c r="Q107" s="239"/>
      <c r="R107" s="239"/>
    </row>
    <row r="108" spans="1:18" ht="14.25">
      <c r="A108" s="239"/>
      <c r="B108" s="247" t="s">
        <v>2587</v>
      </c>
      <c r="C108" s="248" t="s">
        <v>184</v>
      </c>
      <c r="D108" s="249">
        <v>1254.81</v>
      </c>
      <c r="E108" s="249">
        <v>1254.81</v>
      </c>
      <c r="F108" s="249">
        <v>1254.81</v>
      </c>
      <c r="G108" s="249">
        <v>1254.81</v>
      </c>
      <c r="H108" s="249">
        <v>1254.81</v>
      </c>
      <c r="I108" s="249">
        <v>1254.81</v>
      </c>
      <c r="J108" s="249">
        <v>1254.81</v>
      </c>
      <c r="K108" s="249">
        <v>1254.81</v>
      </c>
      <c r="L108" s="249">
        <v>1254.81</v>
      </c>
      <c r="M108" s="249">
        <v>1254.81</v>
      </c>
      <c r="N108" s="249">
        <v>1254.81</v>
      </c>
      <c r="O108" s="249">
        <v>1254.81</v>
      </c>
      <c r="P108" s="246">
        <f t="shared" si="1"/>
        <v>15057.719999999996</v>
      </c>
      <c r="Q108" s="239"/>
      <c r="R108" s="239"/>
    </row>
    <row r="109" spans="1:18" ht="14.25">
      <c r="A109" s="239"/>
      <c r="B109" s="247" t="s">
        <v>2588</v>
      </c>
      <c r="C109" s="248" t="s">
        <v>185</v>
      </c>
      <c r="D109" s="249">
        <v>1765.81</v>
      </c>
      <c r="E109" s="249">
        <v>1765.81</v>
      </c>
      <c r="F109" s="249">
        <v>1765.81</v>
      </c>
      <c r="G109" s="249">
        <v>1765.81</v>
      </c>
      <c r="H109" s="249">
        <v>1765.81</v>
      </c>
      <c r="I109" s="249">
        <v>1765.81</v>
      </c>
      <c r="J109" s="249">
        <v>1765.81</v>
      </c>
      <c r="K109" s="249">
        <v>1765.81</v>
      </c>
      <c r="L109" s="249">
        <v>1765.81</v>
      </c>
      <c r="M109" s="249">
        <v>1765.81</v>
      </c>
      <c r="N109" s="249">
        <v>1765.81</v>
      </c>
      <c r="O109" s="249">
        <v>1765.81</v>
      </c>
      <c r="P109" s="246">
        <f t="shared" si="1"/>
        <v>21189.72</v>
      </c>
      <c r="Q109" s="239"/>
      <c r="R109" s="239"/>
    </row>
    <row r="110" spans="1:18" ht="14.25">
      <c r="A110" s="239"/>
      <c r="B110" s="247" t="s">
        <v>2589</v>
      </c>
      <c r="C110" s="248" t="s">
        <v>186</v>
      </c>
      <c r="D110" s="249">
        <v>2346.35</v>
      </c>
      <c r="E110" s="249">
        <v>2346.35</v>
      </c>
      <c r="F110" s="249">
        <v>2346.35</v>
      </c>
      <c r="G110" s="249">
        <v>2346.35</v>
      </c>
      <c r="H110" s="249">
        <v>2346.35</v>
      </c>
      <c r="I110" s="249">
        <v>2346.35</v>
      </c>
      <c r="J110" s="249">
        <v>2346.35</v>
      </c>
      <c r="K110" s="249">
        <v>2346.35</v>
      </c>
      <c r="L110" s="249">
        <v>2346.35</v>
      </c>
      <c r="M110" s="249">
        <v>2346.35</v>
      </c>
      <c r="N110" s="249">
        <v>2346.35</v>
      </c>
      <c r="O110" s="249">
        <v>2346.35</v>
      </c>
      <c r="P110" s="246">
        <f t="shared" si="1"/>
        <v>28156.199999999993</v>
      </c>
      <c r="Q110" s="239"/>
      <c r="R110" s="239"/>
    </row>
    <row r="111" spans="1:18" ht="14.25">
      <c r="A111" s="239"/>
      <c r="B111" s="247" t="s">
        <v>2590</v>
      </c>
      <c r="C111" s="248" t="s">
        <v>187</v>
      </c>
      <c r="D111" s="249">
        <v>1844.42</v>
      </c>
      <c r="E111" s="249">
        <v>1844.42</v>
      </c>
      <c r="F111" s="249">
        <v>1844.42</v>
      </c>
      <c r="G111" s="249">
        <v>1844.42</v>
      </c>
      <c r="H111" s="249">
        <v>1844.42</v>
      </c>
      <c r="I111" s="249">
        <v>1844.42</v>
      </c>
      <c r="J111" s="249">
        <v>1844.42</v>
      </c>
      <c r="K111" s="249">
        <v>1844.42</v>
      </c>
      <c r="L111" s="249">
        <v>1844.42</v>
      </c>
      <c r="M111" s="249">
        <v>1844.42</v>
      </c>
      <c r="N111" s="249">
        <v>1844.42</v>
      </c>
      <c r="O111" s="249">
        <v>1844.42</v>
      </c>
      <c r="P111" s="246">
        <f t="shared" si="1"/>
        <v>22133.039999999994</v>
      </c>
      <c r="Q111" s="239"/>
      <c r="R111" s="239"/>
    </row>
    <row r="112" spans="1:18" ht="14.25">
      <c r="A112" s="239"/>
      <c r="B112" s="247" t="s">
        <v>2591</v>
      </c>
      <c r="C112" s="248" t="s">
        <v>188</v>
      </c>
      <c r="D112" s="249">
        <v>1245.74</v>
      </c>
      <c r="E112" s="249">
        <v>1245.74</v>
      </c>
      <c r="F112" s="249">
        <v>1245.74</v>
      </c>
      <c r="G112" s="249">
        <v>1245.74</v>
      </c>
      <c r="H112" s="249">
        <v>1245.74</v>
      </c>
      <c r="I112" s="249">
        <v>1245.74</v>
      </c>
      <c r="J112" s="249">
        <v>1245.74</v>
      </c>
      <c r="K112" s="249">
        <v>1245.74</v>
      </c>
      <c r="L112" s="249">
        <v>1245.74</v>
      </c>
      <c r="M112" s="249">
        <v>1245.74</v>
      </c>
      <c r="N112" s="249">
        <v>1245.74</v>
      </c>
      <c r="O112" s="249">
        <v>1245.74</v>
      </c>
      <c r="P112" s="246">
        <f t="shared" si="1"/>
        <v>14948.88</v>
      </c>
      <c r="Q112" s="239"/>
      <c r="R112" s="239"/>
    </row>
    <row r="113" spans="1:18" ht="14.25">
      <c r="A113" s="239"/>
      <c r="B113" s="247" t="s">
        <v>2300</v>
      </c>
      <c r="C113" s="248" t="s">
        <v>35</v>
      </c>
      <c r="D113" s="249">
        <v>1744.64</v>
      </c>
      <c r="E113" s="249">
        <v>1744.64</v>
      </c>
      <c r="F113" s="249">
        <v>1744.64</v>
      </c>
      <c r="G113" s="249">
        <v>1744.64</v>
      </c>
      <c r="H113" s="249">
        <v>1744.64</v>
      </c>
      <c r="I113" s="249">
        <v>1744.64</v>
      </c>
      <c r="J113" s="249">
        <v>1744.64</v>
      </c>
      <c r="K113" s="249">
        <v>1744.64</v>
      </c>
      <c r="L113" s="249">
        <v>1744.64</v>
      </c>
      <c r="M113" s="249">
        <v>1744.64</v>
      </c>
      <c r="N113" s="249">
        <v>1744.64</v>
      </c>
      <c r="O113" s="249">
        <v>1744.64</v>
      </c>
      <c r="P113" s="246">
        <f t="shared" si="1"/>
        <v>20935.679999999997</v>
      </c>
      <c r="Q113" s="239"/>
      <c r="R113" s="239"/>
    </row>
    <row r="114" spans="1:18" ht="14.25">
      <c r="A114" s="239"/>
      <c r="B114" s="247" t="s">
        <v>2301</v>
      </c>
      <c r="C114" s="248" t="s">
        <v>36</v>
      </c>
      <c r="D114" s="249">
        <v>2352.4</v>
      </c>
      <c r="E114" s="249">
        <v>2352.4</v>
      </c>
      <c r="F114" s="249">
        <v>2352.4</v>
      </c>
      <c r="G114" s="249">
        <v>2352.4</v>
      </c>
      <c r="H114" s="249">
        <v>2352.4</v>
      </c>
      <c r="I114" s="249">
        <v>2352.4</v>
      </c>
      <c r="J114" s="249">
        <v>2352.4</v>
      </c>
      <c r="K114" s="249">
        <v>2352.4</v>
      </c>
      <c r="L114" s="249">
        <v>2352.4</v>
      </c>
      <c r="M114" s="249">
        <v>2352.4</v>
      </c>
      <c r="N114" s="249">
        <v>2352.4</v>
      </c>
      <c r="O114" s="249">
        <v>2352.4</v>
      </c>
      <c r="P114" s="246">
        <f t="shared" si="1"/>
        <v>28228.800000000007</v>
      </c>
      <c r="Q114" s="239"/>
      <c r="R114" s="239"/>
    </row>
    <row r="115" spans="1:18" ht="14.25">
      <c r="A115" s="239"/>
      <c r="B115" s="247" t="s">
        <v>2303</v>
      </c>
      <c r="C115" s="248" t="s">
        <v>38</v>
      </c>
      <c r="D115" s="249">
        <v>1248.76</v>
      </c>
      <c r="E115" s="249">
        <v>1248.76</v>
      </c>
      <c r="F115" s="249">
        <v>1248.76</v>
      </c>
      <c r="G115" s="249">
        <v>1248.76</v>
      </c>
      <c r="H115" s="249">
        <v>1248.76</v>
      </c>
      <c r="I115" s="249">
        <v>1248.76</v>
      </c>
      <c r="J115" s="249">
        <v>1248.76</v>
      </c>
      <c r="K115" s="249">
        <v>1248.76</v>
      </c>
      <c r="L115" s="249">
        <v>1248.76</v>
      </c>
      <c r="M115" s="249">
        <v>1248.76</v>
      </c>
      <c r="N115" s="249">
        <v>1248.76</v>
      </c>
      <c r="O115" s="249">
        <v>1248.76</v>
      </c>
      <c r="P115" s="246">
        <f t="shared" si="1"/>
        <v>14985.12</v>
      </c>
      <c r="Q115" s="239"/>
      <c r="R115" s="239"/>
    </row>
    <row r="116" spans="1:18" ht="14.25">
      <c r="A116" s="239"/>
      <c r="B116" s="247" t="s">
        <v>2305</v>
      </c>
      <c r="C116" s="248" t="s">
        <v>40</v>
      </c>
      <c r="D116" s="249">
        <v>2349.37</v>
      </c>
      <c r="E116" s="249">
        <v>2349.37</v>
      </c>
      <c r="F116" s="249">
        <v>2349.37</v>
      </c>
      <c r="G116" s="249">
        <v>2349.37</v>
      </c>
      <c r="H116" s="249">
        <v>2349.37</v>
      </c>
      <c r="I116" s="249">
        <v>2349.37</v>
      </c>
      <c r="J116" s="249">
        <v>2349.37</v>
      </c>
      <c r="K116" s="249">
        <v>2349.37</v>
      </c>
      <c r="L116" s="249">
        <v>2349.37</v>
      </c>
      <c r="M116" s="249">
        <v>2349.37</v>
      </c>
      <c r="N116" s="249">
        <v>2349.37</v>
      </c>
      <c r="O116" s="249">
        <v>2349.37</v>
      </c>
      <c r="P116" s="246">
        <f t="shared" si="1"/>
        <v>28192.43999999999</v>
      </c>
      <c r="Q116" s="239"/>
      <c r="R116" s="239"/>
    </row>
    <row r="117" spans="1:18" ht="14.25">
      <c r="A117" s="239"/>
      <c r="B117" s="247" t="s">
        <v>2304</v>
      </c>
      <c r="C117" s="248" t="s">
        <v>39</v>
      </c>
      <c r="D117" s="249">
        <v>1744.64</v>
      </c>
      <c r="E117" s="249">
        <v>1744.64</v>
      </c>
      <c r="F117" s="249">
        <v>1744.64</v>
      </c>
      <c r="G117" s="249">
        <v>1744.64</v>
      </c>
      <c r="H117" s="249">
        <v>1744.64</v>
      </c>
      <c r="I117" s="249">
        <v>1744.64</v>
      </c>
      <c r="J117" s="249">
        <v>1744.64</v>
      </c>
      <c r="K117" s="249">
        <v>1744.64</v>
      </c>
      <c r="L117" s="249">
        <v>1744.64</v>
      </c>
      <c r="M117" s="249">
        <v>1744.64</v>
      </c>
      <c r="N117" s="249">
        <v>1744.64</v>
      </c>
      <c r="O117" s="249">
        <v>1744.64</v>
      </c>
      <c r="P117" s="246">
        <f t="shared" si="1"/>
        <v>20935.679999999997</v>
      </c>
      <c r="Q117" s="239"/>
      <c r="R117" s="239"/>
    </row>
    <row r="118" spans="1:18" ht="14.25">
      <c r="A118" s="239"/>
      <c r="B118" s="247" t="s">
        <v>2306</v>
      </c>
      <c r="C118" s="248" t="s">
        <v>41</v>
      </c>
      <c r="D118" s="249">
        <v>1835.35</v>
      </c>
      <c r="E118" s="249">
        <v>1835.35</v>
      </c>
      <c r="F118" s="249">
        <v>1835.35</v>
      </c>
      <c r="G118" s="249">
        <v>1835.35</v>
      </c>
      <c r="H118" s="249">
        <v>1835.35</v>
      </c>
      <c r="I118" s="249">
        <v>1835.35</v>
      </c>
      <c r="J118" s="249">
        <v>1835.35</v>
      </c>
      <c r="K118" s="249">
        <v>1835.35</v>
      </c>
      <c r="L118" s="249">
        <v>1835.35</v>
      </c>
      <c r="M118" s="249">
        <v>1835.35</v>
      </c>
      <c r="N118" s="249">
        <v>1835.35</v>
      </c>
      <c r="O118" s="249">
        <v>1835.35</v>
      </c>
      <c r="P118" s="246">
        <f t="shared" si="1"/>
        <v>22024.199999999997</v>
      </c>
      <c r="Q118" s="239"/>
      <c r="R118" s="239"/>
    </row>
    <row r="119" spans="1:18" ht="14.25">
      <c r="A119" s="239"/>
      <c r="B119" s="247" t="s">
        <v>2307</v>
      </c>
      <c r="C119" s="248" t="s">
        <v>42</v>
      </c>
      <c r="D119" s="249">
        <v>1242.72</v>
      </c>
      <c r="E119" s="249">
        <v>1242.72</v>
      </c>
      <c r="F119" s="249">
        <v>1242.72</v>
      </c>
      <c r="G119" s="249">
        <v>1242.72</v>
      </c>
      <c r="H119" s="249">
        <v>1242.72</v>
      </c>
      <c r="I119" s="249">
        <v>1242.72</v>
      </c>
      <c r="J119" s="249">
        <v>1242.72</v>
      </c>
      <c r="K119" s="249">
        <v>1242.72</v>
      </c>
      <c r="L119" s="249">
        <v>1242.72</v>
      </c>
      <c r="M119" s="249">
        <v>1242.72</v>
      </c>
      <c r="N119" s="249">
        <v>1242.72</v>
      </c>
      <c r="O119" s="249">
        <v>1242.72</v>
      </c>
      <c r="P119" s="246">
        <f t="shared" si="1"/>
        <v>14912.639999999998</v>
      </c>
      <c r="Q119" s="239"/>
      <c r="R119" s="239"/>
    </row>
    <row r="120" spans="1:18" ht="14.25">
      <c r="A120" s="239"/>
      <c r="B120" s="247" t="s">
        <v>2308</v>
      </c>
      <c r="C120" s="248" t="s">
        <v>43</v>
      </c>
      <c r="D120" s="249">
        <v>1741.62</v>
      </c>
      <c r="E120" s="249">
        <v>1741.62</v>
      </c>
      <c r="F120" s="249">
        <v>1741.62</v>
      </c>
      <c r="G120" s="249">
        <v>1741.62</v>
      </c>
      <c r="H120" s="249">
        <v>1741.62</v>
      </c>
      <c r="I120" s="249">
        <v>1741.62</v>
      </c>
      <c r="J120" s="249">
        <v>1741.62</v>
      </c>
      <c r="K120" s="249">
        <v>1741.62</v>
      </c>
      <c r="L120" s="249">
        <v>1741.62</v>
      </c>
      <c r="M120" s="249">
        <v>1741.62</v>
      </c>
      <c r="N120" s="249">
        <v>1741.62</v>
      </c>
      <c r="O120" s="249">
        <v>1741.62</v>
      </c>
      <c r="P120" s="246">
        <f t="shared" si="1"/>
        <v>20899.43999999999</v>
      </c>
      <c r="Q120" s="239"/>
      <c r="R120" s="239"/>
    </row>
    <row r="121" spans="1:18" ht="14.25">
      <c r="A121" s="239"/>
      <c r="B121" s="247" t="s">
        <v>2309</v>
      </c>
      <c r="C121" s="248" t="s">
        <v>44</v>
      </c>
      <c r="D121" s="249">
        <v>2346.35</v>
      </c>
      <c r="E121" s="249">
        <v>2346.35</v>
      </c>
      <c r="F121" s="249">
        <v>2346.35</v>
      </c>
      <c r="G121" s="249">
        <v>2346.35</v>
      </c>
      <c r="H121" s="249">
        <v>2346.35</v>
      </c>
      <c r="I121" s="249">
        <v>2346.35</v>
      </c>
      <c r="J121" s="249">
        <v>2346.35</v>
      </c>
      <c r="K121" s="249">
        <v>2346.35</v>
      </c>
      <c r="L121" s="249">
        <v>2346.35</v>
      </c>
      <c r="M121" s="249">
        <v>2346.35</v>
      </c>
      <c r="N121" s="249">
        <v>2346.35</v>
      </c>
      <c r="O121" s="249">
        <v>2346.35</v>
      </c>
      <c r="P121" s="246">
        <f t="shared" si="1"/>
        <v>28156.199999999993</v>
      </c>
      <c r="Q121" s="239"/>
      <c r="R121" s="239"/>
    </row>
    <row r="122" spans="1:18" ht="14.25">
      <c r="A122" s="239"/>
      <c r="B122" s="247" t="s">
        <v>2311</v>
      </c>
      <c r="C122" s="248" t="s">
        <v>46</v>
      </c>
      <c r="D122" s="249">
        <v>1835.35</v>
      </c>
      <c r="E122" s="249">
        <v>1835.35</v>
      </c>
      <c r="F122" s="249">
        <v>1835.35</v>
      </c>
      <c r="G122" s="249">
        <v>1835.35</v>
      </c>
      <c r="H122" s="249">
        <v>1835.35</v>
      </c>
      <c r="I122" s="249">
        <v>1835.35</v>
      </c>
      <c r="J122" s="249">
        <v>1835.35</v>
      </c>
      <c r="K122" s="249">
        <v>1835.35</v>
      </c>
      <c r="L122" s="249">
        <v>1835.35</v>
      </c>
      <c r="M122" s="249">
        <v>1835.35</v>
      </c>
      <c r="N122" s="249">
        <v>1835.35</v>
      </c>
      <c r="O122" s="249">
        <v>1835.35</v>
      </c>
      <c r="P122" s="246">
        <f t="shared" si="1"/>
        <v>22024.199999999997</v>
      </c>
      <c r="Q122" s="239"/>
      <c r="R122" s="239"/>
    </row>
    <row r="123" spans="1:18" ht="14.25">
      <c r="A123" s="239"/>
      <c r="B123" s="247" t="s">
        <v>2312</v>
      </c>
      <c r="C123" s="248" t="s">
        <v>47</v>
      </c>
      <c r="D123" s="249">
        <v>1245.74</v>
      </c>
      <c r="E123" s="249">
        <v>1245.74</v>
      </c>
      <c r="F123" s="249">
        <v>1245.74</v>
      </c>
      <c r="G123" s="249">
        <v>1245.74</v>
      </c>
      <c r="H123" s="249">
        <v>1245.74</v>
      </c>
      <c r="I123" s="249">
        <v>1245.74</v>
      </c>
      <c r="J123" s="249">
        <v>1245.74</v>
      </c>
      <c r="K123" s="249">
        <v>1245.74</v>
      </c>
      <c r="L123" s="249">
        <v>1245.74</v>
      </c>
      <c r="M123" s="249">
        <v>1245.74</v>
      </c>
      <c r="N123" s="249">
        <v>1245.74</v>
      </c>
      <c r="O123" s="249">
        <v>1245.74</v>
      </c>
      <c r="P123" s="246">
        <f t="shared" si="1"/>
        <v>14948.88</v>
      </c>
      <c r="Q123" s="239"/>
      <c r="R123" s="239"/>
    </row>
    <row r="124" spans="1:18" ht="14.25">
      <c r="A124" s="239"/>
      <c r="B124" s="247" t="s">
        <v>2313</v>
      </c>
      <c r="C124" s="248" t="s">
        <v>48</v>
      </c>
      <c r="D124" s="249">
        <v>1750.69</v>
      </c>
      <c r="E124" s="249">
        <v>1750.69</v>
      </c>
      <c r="F124" s="249">
        <v>1750.69</v>
      </c>
      <c r="G124" s="249">
        <v>1750.69</v>
      </c>
      <c r="H124" s="249">
        <v>1750.69</v>
      </c>
      <c r="I124" s="249">
        <v>1750.69</v>
      </c>
      <c r="J124" s="249">
        <v>1750.69</v>
      </c>
      <c r="K124" s="249">
        <v>1750.69</v>
      </c>
      <c r="L124" s="249">
        <v>1108.77</v>
      </c>
      <c r="M124" s="251"/>
      <c r="N124" s="251"/>
      <c r="O124" s="251"/>
      <c r="P124" s="246">
        <f t="shared" si="1"/>
        <v>15114.290000000003</v>
      </c>
      <c r="Q124" s="239"/>
      <c r="R124" s="239"/>
    </row>
    <row r="125" spans="1:18" ht="14.25">
      <c r="A125" s="239"/>
      <c r="B125" s="247" t="s">
        <v>2315</v>
      </c>
      <c r="C125" s="248" t="s">
        <v>49</v>
      </c>
      <c r="D125" s="249">
        <v>2349.37</v>
      </c>
      <c r="E125" s="249">
        <v>2349.37</v>
      </c>
      <c r="F125" s="249">
        <v>2349.37</v>
      </c>
      <c r="G125" s="249">
        <v>2349.37</v>
      </c>
      <c r="H125" s="249">
        <v>2349.37</v>
      </c>
      <c r="I125" s="249">
        <v>2349.37</v>
      </c>
      <c r="J125" s="249">
        <v>2349.37</v>
      </c>
      <c r="K125" s="249">
        <v>2349.37</v>
      </c>
      <c r="L125" s="249">
        <v>2349.37</v>
      </c>
      <c r="M125" s="249">
        <v>2349.37</v>
      </c>
      <c r="N125" s="249">
        <v>2349.37</v>
      </c>
      <c r="O125" s="249">
        <v>2349.37</v>
      </c>
      <c r="P125" s="246">
        <f t="shared" si="1"/>
        <v>28192.43999999999</v>
      </c>
      <c r="Q125" s="239"/>
      <c r="R125" s="239"/>
    </row>
    <row r="126" spans="1:18" ht="14.25">
      <c r="A126" s="239"/>
      <c r="B126" s="247" t="s">
        <v>2316</v>
      </c>
      <c r="C126" s="248" t="s">
        <v>50</v>
      </c>
      <c r="D126" s="249">
        <v>1841.4</v>
      </c>
      <c r="E126" s="249">
        <v>1841.4</v>
      </c>
      <c r="F126" s="249">
        <v>1841.4</v>
      </c>
      <c r="G126" s="249">
        <v>1841.4</v>
      </c>
      <c r="H126" s="249">
        <v>1841.4</v>
      </c>
      <c r="I126" s="249">
        <v>1841.4</v>
      </c>
      <c r="J126" s="249">
        <v>1841.4</v>
      </c>
      <c r="K126" s="249">
        <v>1841.4</v>
      </c>
      <c r="L126" s="249">
        <v>1841.4</v>
      </c>
      <c r="M126" s="249">
        <v>1841.4</v>
      </c>
      <c r="N126" s="249">
        <v>1841.4</v>
      </c>
      <c r="O126" s="249">
        <v>1841.4</v>
      </c>
      <c r="P126" s="246">
        <f t="shared" si="1"/>
        <v>22096.800000000003</v>
      </c>
      <c r="Q126" s="239"/>
      <c r="R126" s="239"/>
    </row>
    <row r="127" spans="1:18" ht="14.25">
      <c r="A127" s="239"/>
      <c r="B127" s="247" t="s">
        <v>2317</v>
      </c>
      <c r="C127" s="248" t="s">
        <v>51</v>
      </c>
      <c r="D127" s="249">
        <v>1248.76</v>
      </c>
      <c r="E127" s="249">
        <v>1248.76</v>
      </c>
      <c r="F127" s="249">
        <v>1248.76</v>
      </c>
      <c r="G127" s="249">
        <v>1248.76</v>
      </c>
      <c r="H127" s="249">
        <v>1248.76</v>
      </c>
      <c r="I127" s="249">
        <v>1248.76</v>
      </c>
      <c r="J127" s="249">
        <v>1248.76</v>
      </c>
      <c r="K127" s="249">
        <v>1248.76</v>
      </c>
      <c r="L127" s="249">
        <v>1248.76</v>
      </c>
      <c r="M127" s="249">
        <v>1248.76</v>
      </c>
      <c r="N127" s="249">
        <v>1248.76</v>
      </c>
      <c r="O127" s="249">
        <v>1248.76</v>
      </c>
      <c r="P127" s="246">
        <f t="shared" si="1"/>
        <v>14985.12</v>
      </c>
      <c r="Q127" s="239"/>
      <c r="R127" s="239"/>
    </row>
    <row r="128" spans="1:18" ht="14.25">
      <c r="A128" s="239"/>
      <c r="B128" s="247" t="s">
        <v>2318</v>
      </c>
      <c r="C128" s="248" t="s">
        <v>52</v>
      </c>
      <c r="D128" s="249">
        <v>1750.69</v>
      </c>
      <c r="E128" s="249">
        <v>1750.69</v>
      </c>
      <c r="F128" s="249">
        <v>1750.69</v>
      </c>
      <c r="G128" s="249">
        <v>1750.69</v>
      </c>
      <c r="H128" s="249">
        <v>1750.69</v>
      </c>
      <c r="I128" s="249">
        <v>1750.69</v>
      </c>
      <c r="J128" s="249">
        <v>1750.69</v>
      </c>
      <c r="K128" s="249">
        <v>1750.69</v>
      </c>
      <c r="L128" s="249">
        <v>1750.69</v>
      </c>
      <c r="M128" s="249">
        <v>1750.69</v>
      </c>
      <c r="N128" s="249">
        <v>1750.69</v>
      </c>
      <c r="O128" s="249">
        <v>1750.69</v>
      </c>
      <c r="P128" s="246">
        <f t="shared" si="1"/>
        <v>21008.28</v>
      </c>
      <c r="Q128" s="239"/>
      <c r="R128" s="239"/>
    </row>
    <row r="129" spans="1:18" ht="14.25">
      <c r="A129" s="239"/>
      <c r="B129" s="247" t="s">
        <v>2319</v>
      </c>
      <c r="C129" s="248" t="s">
        <v>53</v>
      </c>
      <c r="D129" s="249">
        <v>2343.32</v>
      </c>
      <c r="E129" s="249">
        <v>2343.32</v>
      </c>
      <c r="F129" s="249">
        <v>2343.32</v>
      </c>
      <c r="G129" s="249">
        <v>2343.32</v>
      </c>
      <c r="H129" s="249">
        <v>2343.32</v>
      </c>
      <c r="I129" s="249">
        <v>2343.32</v>
      </c>
      <c r="J129" s="249">
        <v>2343.32</v>
      </c>
      <c r="K129" s="249">
        <v>2343.32</v>
      </c>
      <c r="L129" s="249">
        <v>2343.32</v>
      </c>
      <c r="M129" s="249">
        <v>2343.32</v>
      </c>
      <c r="N129" s="249">
        <v>2343.32</v>
      </c>
      <c r="O129" s="249">
        <v>2343.32</v>
      </c>
      <c r="P129" s="246">
        <f t="shared" si="1"/>
        <v>28119.84</v>
      </c>
      <c r="Q129" s="239"/>
      <c r="R129" s="239"/>
    </row>
    <row r="130" spans="1:18" ht="14.25">
      <c r="A130" s="239"/>
      <c r="B130" s="247" t="s">
        <v>2320</v>
      </c>
      <c r="C130" s="248" t="s">
        <v>54</v>
      </c>
      <c r="D130" s="249">
        <v>1838.38</v>
      </c>
      <c r="E130" s="249">
        <v>1838.38</v>
      </c>
      <c r="F130" s="249">
        <v>1838.38</v>
      </c>
      <c r="G130" s="249">
        <v>1838.38</v>
      </c>
      <c r="H130" s="249">
        <v>1838.38</v>
      </c>
      <c r="I130" s="249">
        <v>1838.38</v>
      </c>
      <c r="J130" s="249">
        <v>1838.38</v>
      </c>
      <c r="K130" s="249">
        <v>1838.38</v>
      </c>
      <c r="L130" s="249">
        <v>1838.38</v>
      </c>
      <c r="M130" s="249">
        <v>1838.38</v>
      </c>
      <c r="N130" s="249">
        <v>1838.38</v>
      </c>
      <c r="O130" s="249">
        <v>1838.38</v>
      </c>
      <c r="P130" s="246">
        <f t="shared" si="1"/>
        <v>22060.56000000001</v>
      </c>
      <c r="Q130" s="239"/>
      <c r="R130" s="239"/>
    </row>
    <row r="131" spans="1:18" ht="14.25">
      <c r="A131" s="239"/>
      <c r="B131" s="247" t="s">
        <v>2323</v>
      </c>
      <c r="C131" s="248" t="s">
        <v>57</v>
      </c>
      <c r="D131" s="249">
        <v>1741.62</v>
      </c>
      <c r="E131" s="249">
        <v>1741.62</v>
      </c>
      <c r="F131" s="249">
        <v>1741.62</v>
      </c>
      <c r="G131" s="249">
        <v>1741.62</v>
      </c>
      <c r="H131" s="249">
        <v>1741.62</v>
      </c>
      <c r="I131" s="249">
        <v>1741.62</v>
      </c>
      <c r="J131" s="249">
        <v>1741.62</v>
      </c>
      <c r="K131" s="249">
        <v>1741.62</v>
      </c>
      <c r="L131" s="249">
        <v>1741.62</v>
      </c>
      <c r="M131" s="249">
        <v>1741.62</v>
      </c>
      <c r="N131" s="249">
        <v>1741.62</v>
      </c>
      <c r="O131" s="249">
        <v>1741.62</v>
      </c>
      <c r="P131" s="246">
        <f t="shared" si="1"/>
        <v>20899.43999999999</v>
      </c>
      <c r="Q131" s="239"/>
      <c r="R131" s="239"/>
    </row>
    <row r="132" spans="1:18" ht="14.25">
      <c r="A132" s="239"/>
      <c r="B132" s="247" t="s">
        <v>2324</v>
      </c>
      <c r="C132" s="248" t="s">
        <v>58</v>
      </c>
      <c r="D132" s="249">
        <v>2346.35</v>
      </c>
      <c r="E132" s="249">
        <v>2346.35</v>
      </c>
      <c r="F132" s="249">
        <v>2346.35</v>
      </c>
      <c r="G132" s="249">
        <v>2346.35</v>
      </c>
      <c r="H132" s="249">
        <v>2346.35</v>
      </c>
      <c r="I132" s="249">
        <v>2346.35</v>
      </c>
      <c r="J132" s="249">
        <v>2346.35</v>
      </c>
      <c r="K132" s="249">
        <v>2346.35</v>
      </c>
      <c r="L132" s="249">
        <v>2346.35</v>
      </c>
      <c r="M132" s="249">
        <v>2346.35</v>
      </c>
      <c r="N132" s="249">
        <v>2346.35</v>
      </c>
      <c r="O132" s="249">
        <v>2346.35</v>
      </c>
      <c r="P132" s="246">
        <f t="shared" si="1"/>
        <v>28156.199999999993</v>
      </c>
      <c r="Q132" s="239"/>
      <c r="R132" s="239"/>
    </row>
    <row r="133" spans="1:18" ht="14.25">
      <c r="A133" s="239"/>
      <c r="B133" s="247" t="s">
        <v>2326</v>
      </c>
      <c r="C133" s="248" t="s">
        <v>60</v>
      </c>
      <c r="D133" s="249">
        <v>1245.74</v>
      </c>
      <c r="E133" s="249">
        <v>1245.74</v>
      </c>
      <c r="F133" s="249">
        <v>1245.74</v>
      </c>
      <c r="G133" s="249">
        <v>1245.74</v>
      </c>
      <c r="H133" s="249">
        <v>1245.74</v>
      </c>
      <c r="I133" s="249">
        <v>1245.74</v>
      </c>
      <c r="J133" s="249">
        <v>1245.74</v>
      </c>
      <c r="K133" s="249">
        <v>1245.74</v>
      </c>
      <c r="L133" s="249">
        <v>1245.74</v>
      </c>
      <c r="M133" s="249">
        <v>1245.74</v>
      </c>
      <c r="N133" s="249">
        <v>1245.74</v>
      </c>
      <c r="O133" s="249">
        <v>1245.74</v>
      </c>
      <c r="P133" s="246">
        <f t="shared" si="1"/>
        <v>14948.88</v>
      </c>
      <c r="Q133" s="239"/>
      <c r="R133" s="239"/>
    </row>
    <row r="134" spans="1:18" ht="14.25">
      <c r="A134" s="239"/>
      <c r="B134" s="247" t="s">
        <v>2327</v>
      </c>
      <c r="C134" s="248" t="s">
        <v>61</v>
      </c>
      <c r="D134" s="249">
        <v>1747.67</v>
      </c>
      <c r="E134" s="249">
        <v>1747.67</v>
      </c>
      <c r="F134" s="249">
        <v>1747.67</v>
      </c>
      <c r="G134" s="249">
        <v>1747.67</v>
      </c>
      <c r="H134" s="249">
        <v>1747.67</v>
      </c>
      <c r="I134" s="249">
        <v>1747.67</v>
      </c>
      <c r="J134" s="249">
        <v>1747.67</v>
      </c>
      <c r="K134" s="249">
        <v>1747.67</v>
      </c>
      <c r="L134" s="249">
        <v>1747.67</v>
      </c>
      <c r="M134" s="249">
        <v>1747.67</v>
      </c>
      <c r="N134" s="249">
        <v>1747.67</v>
      </c>
      <c r="O134" s="249">
        <v>1747.67</v>
      </c>
      <c r="P134" s="246">
        <f aca="true" t="shared" si="2" ref="P134:P195">SUM(D134:O134)</f>
        <v>20972.04</v>
      </c>
      <c r="Q134" s="239"/>
      <c r="R134" s="239"/>
    </row>
    <row r="135" spans="1:18" ht="14.25">
      <c r="A135" s="239"/>
      <c r="B135" s="247" t="s">
        <v>2328</v>
      </c>
      <c r="C135" s="248" t="s">
        <v>62</v>
      </c>
      <c r="D135" s="249">
        <v>2440.08</v>
      </c>
      <c r="E135" s="249">
        <v>2440.08</v>
      </c>
      <c r="F135" s="249">
        <v>2440.08</v>
      </c>
      <c r="G135" s="249">
        <v>2440.08</v>
      </c>
      <c r="H135" s="249">
        <v>2440.08</v>
      </c>
      <c r="I135" s="249">
        <v>2440.08</v>
      </c>
      <c r="J135" s="249">
        <v>2440.08</v>
      </c>
      <c r="K135" s="249">
        <v>2440.08</v>
      </c>
      <c r="L135" s="249">
        <v>2440.08</v>
      </c>
      <c r="M135" s="249">
        <v>2440.08</v>
      </c>
      <c r="N135" s="249">
        <v>2440.08</v>
      </c>
      <c r="O135" s="249">
        <v>2440.08</v>
      </c>
      <c r="P135" s="246">
        <f t="shared" si="2"/>
        <v>29280.960000000006</v>
      </c>
      <c r="Q135" s="239"/>
      <c r="R135" s="239"/>
    </row>
    <row r="136" spans="1:18" ht="14.25">
      <c r="A136" s="239"/>
      <c r="B136" s="247" t="s">
        <v>2329</v>
      </c>
      <c r="C136" s="248" t="s">
        <v>63</v>
      </c>
      <c r="D136" s="249">
        <v>1859.54</v>
      </c>
      <c r="E136" s="249">
        <v>1859.54</v>
      </c>
      <c r="F136" s="249">
        <v>1859.54</v>
      </c>
      <c r="G136" s="249">
        <v>1859.54</v>
      </c>
      <c r="H136" s="249">
        <v>1859.54</v>
      </c>
      <c r="I136" s="249">
        <v>1859.54</v>
      </c>
      <c r="J136" s="249">
        <v>1859.54</v>
      </c>
      <c r="K136" s="249">
        <v>1859.54</v>
      </c>
      <c r="L136" s="249">
        <v>1859.54</v>
      </c>
      <c r="M136" s="249">
        <v>1859.54</v>
      </c>
      <c r="N136" s="249">
        <v>1859.54</v>
      </c>
      <c r="O136" s="249">
        <v>1859.54</v>
      </c>
      <c r="P136" s="246">
        <f t="shared" si="2"/>
        <v>22314.480000000007</v>
      </c>
      <c r="Q136" s="239"/>
      <c r="R136" s="239"/>
    </row>
    <row r="137" spans="1:18" ht="14.25">
      <c r="A137" s="239"/>
      <c r="B137" s="247" t="s">
        <v>2330</v>
      </c>
      <c r="C137" s="248" t="s">
        <v>64</v>
      </c>
      <c r="D137" s="249">
        <v>1260.86</v>
      </c>
      <c r="E137" s="249">
        <v>1260.86</v>
      </c>
      <c r="F137" s="249">
        <v>1260.86</v>
      </c>
      <c r="G137" s="249">
        <v>1260.86</v>
      </c>
      <c r="H137" s="249">
        <v>1260.86</v>
      </c>
      <c r="I137" s="249">
        <v>1260.86</v>
      </c>
      <c r="J137" s="249">
        <v>1260.86</v>
      </c>
      <c r="K137" s="249">
        <v>1260.86</v>
      </c>
      <c r="L137" s="249">
        <v>1260.86</v>
      </c>
      <c r="M137" s="249">
        <v>1260.86</v>
      </c>
      <c r="N137" s="249">
        <v>1260.86</v>
      </c>
      <c r="O137" s="249">
        <v>1260.86</v>
      </c>
      <c r="P137" s="246">
        <f t="shared" si="2"/>
        <v>15130.320000000002</v>
      </c>
      <c r="Q137" s="239"/>
      <c r="R137" s="239"/>
    </row>
    <row r="138" spans="1:18" ht="14.25">
      <c r="A138" s="239"/>
      <c r="B138" s="247" t="s">
        <v>2331</v>
      </c>
      <c r="C138" s="248" t="s">
        <v>65</v>
      </c>
      <c r="D138" s="249">
        <v>1762.78</v>
      </c>
      <c r="E138" s="249">
        <v>1762.78</v>
      </c>
      <c r="F138" s="249">
        <v>1762.78</v>
      </c>
      <c r="G138" s="249">
        <v>1762.78</v>
      </c>
      <c r="H138" s="249">
        <v>1762.78</v>
      </c>
      <c r="I138" s="249">
        <v>1762.78</v>
      </c>
      <c r="J138" s="249">
        <v>1762.78</v>
      </c>
      <c r="K138" s="249">
        <v>1762.78</v>
      </c>
      <c r="L138" s="249">
        <v>1762.78</v>
      </c>
      <c r="M138" s="249">
        <v>1762.78</v>
      </c>
      <c r="N138" s="249">
        <v>1762.78</v>
      </c>
      <c r="O138" s="249">
        <v>1762.78</v>
      </c>
      <c r="P138" s="246">
        <f t="shared" si="2"/>
        <v>21153.36</v>
      </c>
      <c r="Q138" s="239"/>
      <c r="R138" s="239"/>
    </row>
    <row r="139" spans="1:18" ht="14.25">
      <c r="A139" s="239"/>
      <c r="B139" s="247" t="s">
        <v>2332</v>
      </c>
      <c r="C139" s="248" t="s">
        <v>66</v>
      </c>
      <c r="D139" s="249">
        <v>2437.06</v>
      </c>
      <c r="E139" s="249">
        <v>2437.06</v>
      </c>
      <c r="F139" s="249">
        <v>2437.06</v>
      </c>
      <c r="G139" s="249">
        <v>2437.06</v>
      </c>
      <c r="H139" s="249">
        <v>2437.06</v>
      </c>
      <c r="I139" s="249">
        <v>2437.06</v>
      </c>
      <c r="J139" s="249">
        <v>2437.06</v>
      </c>
      <c r="K139" s="249">
        <v>2437.06</v>
      </c>
      <c r="L139" s="249">
        <v>2437.06</v>
      </c>
      <c r="M139" s="249">
        <v>2437.06</v>
      </c>
      <c r="N139" s="249">
        <v>2437.06</v>
      </c>
      <c r="O139" s="249">
        <v>2437.06</v>
      </c>
      <c r="P139" s="246">
        <f t="shared" si="2"/>
        <v>29244.720000000005</v>
      </c>
      <c r="Q139" s="239"/>
      <c r="R139" s="239"/>
    </row>
    <row r="140" spans="1:18" ht="14.25">
      <c r="A140" s="239"/>
      <c r="B140" s="247" t="s">
        <v>2334</v>
      </c>
      <c r="C140" s="248" t="s">
        <v>68</v>
      </c>
      <c r="D140" s="249">
        <v>1868.61</v>
      </c>
      <c r="E140" s="249">
        <v>1868.61</v>
      </c>
      <c r="F140" s="249">
        <v>1868.61</v>
      </c>
      <c r="G140" s="249">
        <v>1868.61</v>
      </c>
      <c r="H140" s="249">
        <v>1868.61</v>
      </c>
      <c r="I140" s="249">
        <v>1868.61</v>
      </c>
      <c r="J140" s="249">
        <v>1868.61</v>
      </c>
      <c r="K140" s="249">
        <v>1868.61</v>
      </c>
      <c r="L140" s="249">
        <v>1868.61</v>
      </c>
      <c r="M140" s="249">
        <v>1868.61</v>
      </c>
      <c r="N140" s="249">
        <v>1868.61</v>
      </c>
      <c r="O140" s="249">
        <v>1868.61</v>
      </c>
      <c r="P140" s="246">
        <f t="shared" si="2"/>
        <v>22423.320000000003</v>
      </c>
      <c r="Q140" s="239"/>
      <c r="R140" s="239"/>
    </row>
    <row r="141" spans="1:18" ht="14.25">
      <c r="A141" s="239"/>
      <c r="B141" s="247" t="s">
        <v>2335</v>
      </c>
      <c r="C141" s="248" t="s">
        <v>69</v>
      </c>
      <c r="D141" s="249">
        <v>1263.88</v>
      </c>
      <c r="E141" s="249">
        <v>1263.88</v>
      </c>
      <c r="F141" s="249">
        <v>1263.88</v>
      </c>
      <c r="G141" s="249">
        <v>1263.88</v>
      </c>
      <c r="H141" s="249">
        <v>1263.88</v>
      </c>
      <c r="I141" s="249">
        <v>1263.88</v>
      </c>
      <c r="J141" s="249">
        <v>1263.88</v>
      </c>
      <c r="K141" s="249">
        <v>1263.88</v>
      </c>
      <c r="L141" s="249">
        <v>1263.88</v>
      </c>
      <c r="M141" s="249">
        <v>1263.88</v>
      </c>
      <c r="N141" s="249">
        <v>1263.88</v>
      </c>
      <c r="O141" s="249">
        <v>1263.88</v>
      </c>
      <c r="P141" s="246">
        <f t="shared" si="2"/>
        <v>15166.560000000005</v>
      </c>
      <c r="Q141" s="239"/>
      <c r="R141" s="239"/>
    </row>
    <row r="142" spans="1:18" ht="14.25">
      <c r="A142" s="239"/>
      <c r="B142" s="247" t="s">
        <v>2336</v>
      </c>
      <c r="C142" s="248" t="s">
        <v>70</v>
      </c>
      <c r="D142" s="249">
        <v>1771.86</v>
      </c>
      <c r="E142" s="249">
        <v>1771.86</v>
      </c>
      <c r="F142" s="249">
        <v>1771.86</v>
      </c>
      <c r="G142" s="249">
        <v>1771.86</v>
      </c>
      <c r="H142" s="249">
        <v>1771.86</v>
      </c>
      <c r="I142" s="249">
        <v>1771.86</v>
      </c>
      <c r="J142" s="249">
        <v>1771.86</v>
      </c>
      <c r="K142" s="249">
        <v>1771.86</v>
      </c>
      <c r="L142" s="249">
        <v>1771.86</v>
      </c>
      <c r="M142" s="249">
        <v>1771.86</v>
      </c>
      <c r="N142" s="249">
        <v>1771.86</v>
      </c>
      <c r="O142" s="249">
        <v>1771.86</v>
      </c>
      <c r="P142" s="246">
        <f t="shared" si="2"/>
        <v>21262.320000000003</v>
      </c>
      <c r="Q142" s="239"/>
      <c r="R142" s="239"/>
    </row>
    <row r="143" spans="1:18" ht="14.25">
      <c r="A143" s="239"/>
      <c r="B143" s="247" t="s">
        <v>2337</v>
      </c>
      <c r="C143" s="248" t="s">
        <v>71</v>
      </c>
      <c r="D143" s="249">
        <v>2440.08</v>
      </c>
      <c r="E143" s="249">
        <v>2440.08</v>
      </c>
      <c r="F143" s="249">
        <v>2440.08</v>
      </c>
      <c r="G143" s="249">
        <v>2440.08</v>
      </c>
      <c r="H143" s="249">
        <v>2440.08</v>
      </c>
      <c r="I143" s="249">
        <v>2440.08</v>
      </c>
      <c r="J143" s="249">
        <v>2440.08</v>
      </c>
      <c r="K143" s="249">
        <v>2440.08</v>
      </c>
      <c r="L143" s="249">
        <v>2440.08</v>
      </c>
      <c r="M143" s="249">
        <v>2440.08</v>
      </c>
      <c r="N143" s="249">
        <v>2440.08</v>
      </c>
      <c r="O143" s="249">
        <v>2440.08</v>
      </c>
      <c r="P143" s="246">
        <f t="shared" si="2"/>
        <v>29280.960000000006</v>
      </c>
      <c r="Q143" s="239"/>
      <c r="R143" s="239"/>
    </row>
    <row r="144" spans="1:18" ht="14.25">
      <c r="A144" s="239"/>
      <c r="B144" s="247" t="s">
        <v>2338</v>
      </c>
      <c r="C144" s="248" t="s">
        <v>72</v>
      </c>
      <c r="D144" s="249">
        <v>1859.54</v>
      </c>
      <c r="E144" s="249">
        <v>1859.54</v>
      </c>
      <c r="F144" s="249">
        <v>1859.54</v>
      </c>
      <c r="G144" s="249">
        <v>1859.54</v>
      </c>
      <c r="H144" s="249">
        <v>1859.54</v>
      </c>
      <c r="I144" s="249">
        <v>1859.54</v>
      </c>
      <c r="J144" s="249">
        <v>1859.54</v>
      </c>
      <c r="K144" s="249">
        <v>1859.54</v>
      </c>
      <c r="L144" s="249">
        <v>1859.54</v>
      </c>
      <c r="M144" s="249">
        <v>1859.54</v>
      </c>
      <c r="N144" s="249">
        <v>1859.54</v>
      </c>
      <c r="O144" s="249">
        <v>1859.54</v>
      </c>
      <c r="P144" s="246">
        <f t="shared" si="2"/>
        <v>22314.480000000007</v>
      </c>
      <c r="Q144" s="239"/>
      <c r="R144" s="239"/>
    </row>
    <row r="145" spans="1:18" ht="14.25">
      <c r="A145" s="239"/>
      <c r="B145" s="247" t="s">
        <v>2339</v>
      </c>
      <c r="C145" s="248" t="s">
        <v>73</v>
      </c>
      <c r="D145" s="249">
        <v>1257.84</v>
      </c>
      <c r="E145" s="249">
        <v>1257.84</v>
      </c>
      <c r="F145" s="249">
        <v>1257.84</v>
      </c>
      <c r="G145" s="249">
        <v>1257.84</v>
      </c>
      <c r="H145" s="249">
        <v>1257.84</v>
      </c>
      <c r="I145" s="249">
        <v>1257.84</v>
      </c>
      <c r="J145" s="249">
        <v>1257.84</v>
      </c>
      <c r="K145" s="249">
        <v>1257.84</v>
      </c>
      <c r="L145" s="249">
        <v>1257.84</v>
      </c>
      <c r="M145" s="249">
        <v>1257.84</v>
      </c>
      <c r="N145" s="249">
        <v>1257.84</v>
      </c>
      <c r="O145" s="249">
        <v>1257.84</v>
      </c>
      <c r="P145" s="246">
        <f t="shared" si="2"/>
        <v>15094.08</v>
      </c>
      <c r="Q145" s="239"/>
      <c r="R145" s="239"/>
    </row>
    <row r="146" spans="1:18" ht="14.25">
      <c r="A146" s="239"/>
      <c r="B146" s="247" t="s">
        <v>2340</v>
      </c>
      <c r="C146" s="248" t="s">
        <v>74</v>
      </c>
      <c r="D146" s="249">
        <v>1768.83</v>
      </c>
      <c r="E146" s="249">
        <v>1768.83</v>
      </c>
      <c r="F146" s="249">
        <v>1768.83</v>
      </c>
      <c r="G146" s="249">
        <v>1768.83</v>
      </c>
      <c r="H146" s="249">
        <v>1768.83</v>
      </c>
      <c r="I146" s="249">
        <v>1768.83</v>
      </c>
      <c r="J146" s="249">
        <v>1768.83</v>
      </c>
      <c r="K146" s="249">
        <v>1768.83</v>
      </c>
      <c r="L146" s="249">
        <v>1532.99</v>
      </c>
      <c r="M146" s="251"/>
      <c r="N146" s="251"/>
      <c r="O146" s="251"/>
      <c r="P146" s="246">
        <f t="shared" si="2"/>
        <v>15683.63</v>
      </c>
      <c r="Q146" s="239"/>
      <c r="R146" s="239"/>
    </row>
    <row r="147" spans="1:18" ht="14.25">
      <c r="A147" s="239"/>
      <c r="B147" s="247" t="s">
        <v>2342</v>
      </c>
      <c r="C147" s="248" t="s">
        <v>75</v>
      </c>
      <c r="D147" s="249">
        <v>2440.08</v>
      </c>
      <c r="E147" s="249">
        <v>2440.08</v>
      </c>
      <c r="F147" s="249">
        <v>2440.08</v>
      </c>
      <c r="G147" s="249">
        <v>2440.08</v>
      </c>
      <c r="H147" s="249">
        <v>2440.08</v>
      </c>
      <c r="I147" s="249">
        <v>2440.08</v>
      </c>
      <c r="J147" s="249">
        <v>2440.08</v>
      </c>
      <c r="K147" s="249">
        <v>2440.08</v>
      </c>
      <c r="L147" s="249">
        <v>2440.08</v>
      </c>
      <c r="M147" s="249">
        <v>2440.08</v>
      </c>
      <c r="N147" s="249">
        <v>2440.08</v>
      </c>
      <c r="O147" s="249">
        <v>2440.08</v>
      </c>
      <c r="P147" s="246">
        <f t="shared" si="2"/>
        <v>29280.960000000006</v>
      </c>
      <c r="Q147" s="239"/>
      <c r="R147" s="239"/>
    </row>
    <row r="148" spans="1:18" ht="14.25">
      <c r="A148" s="239"/>
      <c r="B148" s="247" t="s">
        <v>2344</v>
      </c>
      <c r="C148" s="248" t="s">
        <v>77</v>
      </c>
      <c r="D148" s="249">
        <v>1257.84</v>
      </c>
      <c r="E148" s="249">
        <v>1257.84</v>
      </c>
      <c r="F148" s="249">
        <v>1257.84</v>
      </c>
      <c r="G148" s="249">
        <v>1257.84</v>
      </c>
      <c r="H148" s="249">
        <v>1257.84</v>
      </c>
      <c r="I148" s="249">
        <v>1257.84</v>
      </c>
      <c r="J148" s="249">
        <v>1257.84</v>
      </c>
      <c r="K148" s="249">
        <v>1257.84</v>
      </c>
      <c r="L148" s="249">
        <v>1257.84</v>
      </c>
      <c r="M148" s="249">
        <v>1257.84</v>
      </c>
      <c r="N148" s="249">
        <v>1257.84</v>
      </c>
      <c r="O148" s="249">
        <v>1257.84</v>
      </c>
      <c r="P148" s="246">
        <f t="shared" si="2"/>
        <v>15094.08</v>
      </c>
      <c r="Q148" s="239"/>
      <c r="R148" s="239"/>
    </row>
    <row r="149" spans="1:18" ht="14.25">
      <c r="A149" s="239"/>
      <c r="B149" s="247" t="s">
        <v>2343</v>
      </c>
      <c r="C149" s="248" t="s">
        <v>76</v>
      </c>
      <c r="D149" s="249">
        <v>1859.54</v>
      </c>
      <c r="E149" s="249">
        <v>1859.54</v>
      </c>
      <c r="F149" s="249">
        <v>1859.54</v>
      </c>
      <c r="G149" s="249">
        <v>1859.54</v>
      </c>
      <c r="H149" s="249">
        <v>1859.54</v>
      </c>
      <c r="I149" s="249">
        <v>1859.54</v>
      </c>
      <c r="J149" s="249">
        <v>1859.54</v>
      </c>
      <c r="K149" s="249">
        <v>1859.54</v>
      </c>
      <c r="L149" s="249">
        <v>1859.54</v>
      </c>
      <c r="M149" s="249">
        <v>1859.54</v>
      </c>
      <c r="N149" s="249">
        <v>1859.54</v>
      </c>
      <c r="O149" s="249">
        <v>1859.54</v>
      </c>
      <c r="P149" s="246">
        <f t="shared" si="2"/>
        <v>22314.480000000007</v>
      </c>
      <c r="Q149" s="239"/>
      <c r="R149" s="239"/>
    </row>
    <row r="150" spans="1:18" ht="14.25">
      <c r="A150" s="239"/>
      <c r="B150" s="247" t="s">
        <v>2346</v>
      </c>
      <c r="C150" s="248" t="s">
        <v>79</v>
      </c>
      <c r="D150" s="249">
        <v>1765.81</v>
      </c>
      <c r="E150" s="249">
        <v>1765.81</v>
      </c>
      <c r="F150" s="249">
        <v>1765.81</v>
      </c>
      <c r="G150" s="249">
        <v>1765.81</v>
      </c>
      <c r="H150" s="249">
        <v>1765.81</v>
      </c>
      <c r="I150" s="249">
        <v>1765.81</v>
      </c>
      <c r="J150" s="249">
        <v>1765.81</v>
      </c>
      <c r="K150" s="249">
        <v>1765.81</v>
      </c>
      <c r="L150" s="249">
        <v>1765.81</v>
      </c>
      <c r="M150" s="249">
        <v>1765.81</v>
      </c>
      <c r="N150" s="249">
        <v>1765.81</v>
      </c>
      <c r="O150" s="249">
        <v>1765.81</v>
      </c>
      <c r="P150" s="246">
        <f t="shared" si="2"/>
        <v>21189.72</v>
      </c>
      <c r="Q150" s="239"/>
      <c r="R150" s="239"/>
    </row>
    <row r="151" spans="1:18" ht="14.25">
      <c r="A151" s="239"/>
      <c r="B151" s="247" t="s">
        <v>2347</v>
      </c>
      <c r="C151" s="248" t="s">
        <v>80</v>
      </c>
      <c r="D151" s="249">
        <v>2434.03</v>
      </c>
      <c r="E151" s="249">
        <v>2434.03</v>
      </c>
      <c r="F151" s="249">
        <v>2434.03</v>
      </c>
      <c r="G151" s="249">
        <v>2434.03</v>
      </c>
      <c r="H151" s="249">
        <v>2434.03</v>
      </c>
      <c r="I151" s="249">
        <v>2434.03</v>
      </c>
      <c r="J151" s="249">
        <v>2434.03</v>
      </c>
      <c r="K151" s="249">
        <v>2434.03</v>
      </c>
      <c r="L151" s="249">
        <v>2434.03</v>
      </c>
      <c r="M151" s="249">
        <v>2434.03</v>
      </c>
      <c r="N151" s="249">
        <v>2434.03</v>
      </c>
      <c r="O151" s="249">
        <v>2434.03</v>
      </c>
      <c r="P151" s="246">
        <f t="shared" si="2"/>
        <v>29208.359999999997</v>
      </c>
      <c r="Q151" s="239"/>
      <c r="R151" s="239"/>
    </row>
    <row r="152" spans="1:18" ht="14.25">
      <c r="A152" s="239"/>
      <c r="B152" s="247" t="s">
        <v>2348</v>
      </c>
      <c r="C152" s="248" t="s">
        <v>81</v>
      </c>
      <c r="D152" s="249">
        <v>1862.56</v>
      </c>
      <c r="E152" s="249">
        <v>1862.56</v>
      </c>
      <c r="F152" s="249">
        <v>1862.56</v>
      </c>
      <c r="G152" s="249">
        <v>1862.56</v>
      </c>
      <c r="H152" s="249">
        <v>1862.56</v>
      </c>
      <c r="I152" s="249">
        <v>1862.56</v>
      </c>
      <c r="J152" s="249">
        <v>1862.56</v>
      </c>
      <c r="K152" s="249">
        <v>1862.56</v>
      </c>
      <c r="L152" s="249">
        <v>1862.56</v>
      </c>
      <c r="M152" s="249">
        <v>1862.56</v>
      </c>
      <c r="N152" s="249">
        <v>1862.56</v>
      </c>
      <c r="O152" s="249">
        <v>1862.56</v>
      </c>
      <c r="P152" s="246">
        <f t="shared" si="2"/>
        <v>22350.72</v>
      </c>
      <c r="Q152" s="239"/>
      <c r="R152" s="239"/>
    </row>
    <row r="153" spans="1:18" ht="14.25">
      <c r="A153" s="239"/>
      <c r="B153" s="247" t="s">
        <v>2349</v>
      </c>
      <c r="C153" s="248" t="s">
        <v>82</v>
      </c>
      <c r="D153" s="249">
        <v>1260.86</v>
      </c>
      <c r="E153" s="249">
        <v>1260.86</v>
      </c>
      <c r="F153" s="249">
        <v>1260.86</v>
      </c>
      <c r="G153" s="249">
        <v>1260.86</v>
      </c>
      <c r="H153" s="249">
        <v>1260.86</v>
      </c>
      <c r="I153" s="249">
        <v>1260.86</v>
      </c>
      <c r="J153" s="249">
        <v>1260.86</v>
      </c>
      <c r="K153" s="249">
        <v>1260.86</v>
      </c>
      <c r="L153" s="249">
        <v>1260.86</v>
      </c>
      <c r="M153" s="249">
        <v>1260.86</v>
      </c>
      <c r="N153" s="249">
        <v>1260.86</v>
      </c>
      <c r="O153" s="249">
        <v>1260.86</v>
      </c>
      <c r="P153" s="246">
        <f t="shared" si="2"/>
        <v>15130.320000000002</v>
      </c>
      <c r="Q153" s="239"/>
      <c r="R153" s="239"/>
    </row>
    <row r="154" spans="1:18" ht="14.25">
      <c r="A154" s="239"/>
      <c r="B154" s="247" t="s">
        <v>2350</v>
      </c>
      <c r="C154" s="248" t="s">
        <v>83</v>
      </c>
      <c r="D154" s="249">
        <v>1771.86</v>
      </c>
      <c r="E154" s="249">
        <v>1771.86</v>
      </c>
      <c r="F154" s="249">
        <v>1771.86</v>
      </c>
      <c r="G154" s="249">
        <v>1771.86</v>
      </c>
      <c r="H154" s="249">
        <v>1771.86</v>
      </c>
      <c r="I154" s="249">
        <v>1771.86</v>
      </c>
      <c r="J154" s="249">
        <v>1771.86</v>
      </c>
      <c r="K154" s="249">
        <v>1771.86</v>
      </c>
      <c r="L154" s="249">
        <v>1771.86</v>
      </c>
      <c r="M154" s="249">
        <v>1771.86</v>
      </c>
      <c r="N154" s="249">
        <v>1771.86</v>
      </c>
      <c r="O154" s="249">
        <v>1771.86</v>
      </c>
      <c r="P154" s="246">
        <f t="shared" si="2"/>
        <v>21262.320000000003</v>
      </c>
      <c r="Q154" s="239"/>
      <c r="R154" s="239"/>
    </row>
    <row r="155" spans="1:18" ht="14.25">
      <c r="A155" s="239"/>
      <c r="B155" s="247" t="s">
        <v>2351</v>
      </c>
      <c r="C155" s="248" t="s">
        <v>84</v>
      </c>
      <c r="D155" s="249">
        <v>2440.08</v>
      </c>
      <c r="E155" s="249">
        <v>2440.08</v>
      </c>
      <c r="F155" s="249">
        <v>2440.08</v>
      </c>
      <c r="G155" s="249">
        <v>2440.08</v>
      </c>
      <c r="H155" s="249">
        <v>2440.08</v>
      </c>
      <c r="I155" s="249">
        <v>2440.08</v>
      </c>
      <c r="J155" s="249">
        <v>2440.08</v>
      </c>
      <c r="K155" s="249">
        <v>2440.08</v>
      </c>
      <c r="L155" s="249">
        <v>2440.08</v>
      </c>
      <c r="M155" s="249">
        <v>2440.08</v>
      </c>
      <c r="N155" s="249">
        <v>2440.08</v>
      </c>
      <c r="O155" s="249">
        <v>2440.08</v>
      </c>
      <c r="P155" s="246">
        <f t="shared" si="2"/>
        <v>29280.960000000006</v>
      </c>
      <c r="Q155" s="239"/>
      <c r="R155" s="239"/>
    </row>
    <row r="156" spans="1:18" ht="14.25">
      <c r="A156" s="239"/>
      <c r="B156" s="247" t="s">
        <v>2352</v>
      </c>
      <c r="C156" s="248" t="s">
        <v>85</v>
      </c>
      <c r="D156" s="249">
        <v>1853.49</v>
      </c>
      <c r="E156" s="249">
        <v>1853.49</v>
      </c>
      <c r="F156" s="249">
        <v>1853.49</v>
      </c>
      <c r="G156" s="249">
        <v>1853.49</v>
      </c>
      <c r="H156" s="249">
        <v>1853.49</v>
      </c>
      <c r="I156" s="249">
        <v>1853.49</v>
      </c>
      <c r="J156" s="249">
        <v>1853.49</v>
      </c>
      <c r="K156" s="249">
        <v>1853.49</v>
      </c>
      <c r="L156" s="249">
        <v>1853.49</v>
      </c>
      <c r="M156" s="249">
        <v>1853.49</v>
      </c>
      <c r="N156" s="249">
        <v>1853.49</v>
      </c>
      <c r="O156" s="249">
        <v>1853.49</v>
      </c>
      <c r="P156" s="246">
        <f t="shared" si="2"/>
        <v>22241.880000000005</v>
      </c>
      <c r="Q156" s="239"/>
      <c r="R156" s="239"/>
    </row>
    <row r="157" spans="1:18" ht="14.25">
      <c r="A157" s="239"/>
      <c r="B157" s="247" t="s">
        <v>2353</v>
      </c>
      <c r="C157" s="248" t="s">
        <v>86</v>
      </c>
      <c r="D157" s="249">
        <v>1260.86</v>
      </c>
      <c r="E157" s="249">
        <v>1260.86</v>
      </c>
      <c r="F157" s="249">
        <v>1260.86</v>
      </c>
      <c r="G157" s="249">
        <v>1260.86</v>
      </c>
      <c r="H157" s="249">
        <v>1260.86</v>
      </c>
      <c r="I157" s="249">
        <v>1260.86</v>
      </c>
      <c r="J157" s="249">
        <v>1260.86</v>
      </c>
      <c r="K157" s="249">
        <v>1260.86</v>
      </c>
      <c r="L157" s="249">
        <v>1260.86</v>
      </c>
      <c r="M157" s="249">
        <v>1260.86</v>
      </c>
      <c r="N157" s="249">
        <v>1260.86</v>
      </c>
      <c r="O157" s="249">
        <v>1260.86</v>
      </c>
      <c r="P157" s="246">
        <f t="shared" si="2"/>
        <v>15130.320000000002</v>
      </c>
      <c r="Q157" s="239"/>
      <c r="R157" s="239"/>
    </row>
    <row r="158" spans="1:18" ht="14.25">
      <c r="A158" s="239"/>
      <c r="B158" s="247" t="s">
        <v>2354</v>
      </c>
      <c r="C158" s="248" t="s">
        <v>87</v>
      </c>
      <c r="D158" s="249">
        <v>1762.78</v>
      </c>
      <c r="E158" s="249">
        <v>1762.78</v>
      </c>
      <c r="F158" s="249">
        <v>1762.78</v>
      </c>
      <c r="G158" s="249">
        <v>1762.78</v>
      </c>
      <c r="H158" s="249">
        <v>1762.78</v>
      </c>
      <c r="I158" s="249">
        <v>1762.78</v>
      </c>
      <c r="J158" s="249">
        <v>1762.78</v>
      </c>
      <c r="K158" s="249">
        <v>1762.78</v>
      </c>
      <c r="L158" s="249">
        <v>1762.78</v>
      </c>
      <c r="M158" s="249">
        <v>1762.78</v>
      </c>
      <c r="N158" s="249">
        <v>1762.78</v>
      </c>
      <c r="O158" s="249">
        <v>1762.78</v>
      </c>
      <c r="P158" s="246">
        <f t="shared" si="2"/>
        <v>21153.36</v>
      </c>
      <c r="Q158" s="239"/>
      <c r="R158" s="239"/>
    </row>
    <row r="159" spans="1:18" ht="14.25">
      <c r="A159" s="239"/>
      <c r="B159" s="247" t="s">
        <v>2355</v>
      </c>
      <c r="C159" s="248" t="s">
        <v>88</v>
      </c>
      <c r="D159" s="249">
        <v>2431.01</v>
      </c>
      <c r="E159" s="249">
        <v>2431.01</v>
      </c>
      <c r="F159" s="249">
        <v>2431.01</v>
      </c>
      <c r="G159" s="249">
        <v>2431.01</v>
      </c>
      <c r="H159" s="249">
        <v>2431.01</v>
      </c>
      <c r="I159" s="249">
        <v>2431.01</v>
      </c>
      <c r="J159" s="249">
        <v>2431.01</v>
      </c>
      <c r="K159" s="249">
        <v>2431.01</v>
      </c>
      <c r="L159" s="249">
        <v>2431.01</v>
      </c>
      <c r="M159" s="249">
        <v>2431.01</v>
      </c>
      <c r="N159" s="249">
        <v>2431.01</v>
      </c>
      <c r="O159" s="249">
        <v>2431.01</v>
      </c>
      <c r="P159" s="246">
        <f t="shared" si="2"/>
        <v>29172.12000000001</v>
      </c>
      <c r="Q159" s="239"/>
      <c r="R159" s="239"/>
    </row>
    <row r="160" spans="1:18" ht="14.25">
      <c r="A160" s="239"/>
      <c r="B160" s="247" t="s">
        <v>2358</v>
      </c>
      <c r="C160" s="248" t="s">
        <v>90</v>
      </c>
      <c r="D160" s="249">
        <v>1862.56</v>
      </c>
      <c r="E160" s="249">
        <v>1862.56</v>
      </c>
      <c r="F160" s="249">
        <v>1862.56</v>
      </c>
      <c r="G160" s="249">
        <v>1862.56</v>
      </c>
      <c r="H160" s="249">
        <v>1862.56</v>
      </c>
      <c r="I160" s="249">
        <v>1862.56</v>
      </c>
      <c r="J160" s="249">
        <v>1862.56</v>
      </c>
      <c r="K160" s="249">
        <v>1862.56</v>
      </c>
      <c r="L160" s="249">
        <v>1862.56</v>
      </c>
      <c r="M160" s="249">
        <v>1862.56</v>
      </c>
      <c r="N160" s="249">
        <v>1862.56</v>
      </c>
      <c r="O160" s="249">
        <v>1862.56</v>
      </c>
      <c r="P160" s="246">
        <f t="shared" si="2"/>
        <v>22350.72</v>
      </c>
      <c r="Q160" s="239"/>
      <c r="R160" s="239"/>
    </row>
    <row r="161" spans="1:18" ht="14.25">
      <c r="A161" s="239"/>
      <c r="B161" s="247" t="s">
        <v>2359</v>
      </c>
      <c r="C161" s="248" t="s">
        <v>91</v>
      </c>
      <c r="D161" s="249">
        <v>1263.88</v>
      </c>
      <c r="E161" s="249">
        <v>1263.88</v>
      </c>
      <c r="F161" s="249">
        <v>1263.88</v>
      </c>
      <c r="G161" s="249">
        <v>1263.88</v>
      </c>
      <c r="H161" s="249">
        <v>1263.88</v>
      </c>
      <c r="I161" s="249">
        <v>1263.88</v>
      </c>
      <c r="J161" s="249">
        <v>1263.88</v>
      </c>
      <c r="K161" s="249">
        <v>1263.88</v>
      </c>
      <c r="L161" s="249">
        <v>1263.88</v>
      </c>
      <c r="M161" s="249">
        <v>1263.88</v>
      </c>
      <c r="N161" s="249">
        <v>1263.88</v>
      </c>
      <c r="O161" s="249">
        <v>1263.88</v>
      </c>
      <c r="P161" s="246">
        <f t="shared" si="2"/>
        <v>15166.560000000005</v>
      </c>
      <c r="Q161" s="239"/>
      <c r="R161" s="239"/>
    </row>
    <row r="162" spans="1:18" ht="14.25">
      <c r="A162" s="239"/>
      <c r="B162" s="247" t="s">
        <v>2361</v>
      </c>
      <c r="C162" s="248" t="s">
        <v>93</v>
      </c>
      <c r="D162" s="249">
        <v>2443.1</v>
      </c>
      <c r="E162" s="249">
        <v>2443.1</v>
      </c>
      <c r="F162" s="249">
        <v>2443.1</v>
      </c>
      <c r="G162" s="249">
        <v>2443.1</v>
      </c>
      <c r="H162" s="249">
        <v>2443.1</v>
      </c>
      <c r="I162" s="249">
        <v>2443.1</v>
      </c>
      <c r="J162" s="249">
        <v>2443.1</v>
      </c>
      <c r="K162" s="249">
        <v>2443.1</v>
      </c>
      <c r="L162" s="249">
        <v>2443.1</v>
      </c>
      <c r="M162" s="249">
        <v>2443.1</v>
      </c>
      <c r="N162" s="249">
        <v>2443.1</v>
      </c>
      <c r="O162" s="249">
        <v>2443.1</v>
      </c>
      <c r="P162" s="246">
        <f t="shared" si="2"/>
        <v>29317.199999999993</v>
      </c>
      <c r="Q162" s="239"/>
      <c r="R162" s="239"/>
    </row>
    <row r="163" spans="1:18" ht="14.25">
      <c r="A163" s="239"/>
      <c r="B163" s="247" t="s">
        <v>2362</v>
      </c>
      <c r="C163" s="248" t="s">
        <v>94</v>
      </c>
      <c r="D163" s="249">
        <v>1856.52</v>
      </c>
      <c r="E163" s="249">
        <v>1856.52</v>
      </c>
      <c r="F163" s="249">
        <v>1856.52</v>
      </c>
      <c r="G163" s="249">
        <v>1856.52</v>
      </c>
      <c r="H163" s="249">
        <v>1856.52</v>
      </c>
      <c r="I163" s="249">
        <v>1856.52</v>
      </c>
      <c r="J163" s="249">
        <v>1856.52</v>
      </c>
      <c r="K163" s="249">
        <v>1856.52</v>
      </c>
      <c r="L163" s="249">
        <v>1856.52</v>
      </c>
      <c r="M163" s="249">
        <v>1856.52</v>
      </c>
      <c r="N163" s="249">
        <v>1856.52</v>
      </c>
      <c r="O163" s="249">
        <v>1856.52</v>
      </c>
      <c r="P163" s="246">
        <f t="shared" si="2"/>
        <v>22278.24</v>
      </c>
      <c r="Q163" s="239"/>
      <c r="R163" s="239"/>
    </row>
    <row r="164" spans="1:18" ht="14.25">
      <c r="A164" s="239"/>
      <c r="B164" s="247" t="s">
        <v>2363</v>
      </c>
      <c r="C164" s="248" t="s">
        <v>95</v>
      </c>
      <c r="D164" s="249">
        <v>1260.86</v>
      </c>
      <c r="E164" s="249">
        <v>1260.86</v>
      </c>
      <c r="F164" s="249">
        <v>1260.86</v>
      </c>
      <c r="G164" s="249">
        <v>1260.86</v>
      </c>
      <c r="H164" s="249">
        <v>1260.86</v>
      </c>
      <c r="I164" s="249">
        <v>1260.86</v>
      </c>
      <c r="J164" s="249">
        <v>1260.86</v>
      </c>
      <c r="K164" s="249">
        <v>1260.86</v>
      </c>
      <c r="L164" s="249">
        <v>1260.86</v>
      </c>
      <c r="M164" s="249">
        <v>1260.86</v>
      </c>
      <c r="N164" s="249">
        <v>1260.86</v>
      </c>
      <c r="O164" s="249">
        <v>1260.86</v>
      </c>
      <c r="P164" s="246">
        <f t="shared" si="2"/>
        <v>15130.320000000002</v>
      </c>
      <c r="Q164" s="239"/>
      <c r="R164" s="239"/>
    </row>
    <row r="165" spans="1:18" ht="14.25">
      <c r="A165" s="239"/>
      <c r="B165" s="247" t="s">
        <v>2364</v>
      </c>
      <c r="C165" s="248" t="s">
        <v>96</v>
      </c>
      <c r="D165" s="249">
        <v>1771.86</v>
      </c>
      <c r="E165" s="249">
        <v>1771.86</v>
      </c>
      <c r="F165" s="249">
        <v>1771.86</v>
      </c>
      <c r="G165" s="249">
        <v>1771.86</v>
      </c>
      <c r="H165" s="249">
        <v>1771.86</v>
      </c>
      <c r="I165" s="249">
        <v>1771.86</v>
      </c>
      <c r="J165" s="249">
        <v>1771.86</v>
      </c>
      <c r="K165" s="249">
        <v>1771.86</v>
      </c>
      <c r="L165" s="249">
        <v>1771.86</v>
      </c>
      <c r="M165" s="249">
        <v>1771.86</v>
      </c>
      <c r="N165" s="249">
        <v>1771.86</v>
      </c>
      <c r="O165" s="249">
        <v>1771.86</v>
      </c>
      <c r="P165" s="246">
        <f t="shared" si="2"/>
        <v>21262.320000000003</v>
      </c>
      <c r="Q165" s="239"/>
      <c r="R165" s="239"/>
    </row>
    <row r="166" spans="1:18" ht="14.25">
      <c r="A166" s="239"/>
      <c r="B166" s="247" t="s">
        <v>2365</v>
      </c>
      <c r="C166" s="248" t="s">
        <v>1005</v>
      </c>
      <c r="D166" s="249">
        <v>2437.06</v>
      </c>
      <c r="E166" s="249">
        <v>2437.06</v>
      </c>
      <c r="F166" s="249">
        <v>2437.06</v>
      </c>
      <c r="G166" s="249">
        <v>2437.06</v>
      </c>
      <c r="H166" s="249">
        <v>2437.06</v>
      </c>
      <c r="I166" s="249">
        <v>2437.06</v>
      </c>
      <c r="J166" s="249">
        <v>2437.06</v>
      </c>
      <c r="K166" s="249">
        <v>2437.06</v>
      </c>
      <c r="L166" s="249">
        <v>2437.06</v>
      </c>
      <c r="M166" s="249">
        <v>2437.06</v>
      </c>
      <c r="N166" s="249">
        <v>2437.06</v>
      </c>
      <c r="O166" s="249">
        <v>2437.06</v>
      </c>
      <c r="P166" s="246">
        <f t="shared" si="2"/>
        <v>29244.720000000005</v>
      </c>
      <c r="Q166" s="239"/>
      <c r="R166" s="239"/>
    </row>
    <row r="167" spans="1:18" ht="14.25">
      <c r="A167" s="239"/>
      <c r="B167" s="247" t="s">
        <v>2366</v>
      </c>
      <c r="C167" s="248" t="s">
        <v>1006</v>
      </c>
      <c r="D167" s="249">
        <v>1859.54</v>
      </c>
      <c r="E167" s="249">
        <v>1859.54</v>
      </c>
      <c r="F167" s="249">
        <v>1859.54</v>
      </c>
      <c r="G167" s="249">
        <v>1859.54</v>
      </c>
      <c r="H167" s="249">
        <v>1859.54</v>
      </c>
      <c r="I167" s="249">
        <v>1859.54</v>
      </c>
      <c r="J167" s="249">
        <v>1859.54</v>
      </c>
      <c r="K167" s="249">
        <v>1859.54</v>
      </c>
      <c r="L167" s="249">
        <v>1859.54</v>
      </c>
      <c r="M167" s="249">
        <v>1859.54</v>
      </c>
      <c r="N167" s="249">
        <v>1859.54</v>
      </c>
      <c r="O167" s="249">
        <v>1859.54</v>
      </c>
      <c r="P167" s="246">
        <f t="shared" si="2"/>
        <v>22314.480000000007</v>
      </c>
      <c r="Q167" s="239"/>
      <c r="R167" s="239"/>
    </row>
    <row r="168" spans="1:18" ht="14.25">
      <c r="A168" s="239"/>
      <c r="B168" s="247" t="s">
        <v>2367</v>
      </c>
      <c r="C168" s="248" t="s">
        <v>1007</v>
      </c>
      <c r="D168" s="249">
        <v>1263.88</v>
      </c>
      <c r="E168" s="249">
        <v>1263.88</v>
      </c>
      <c r="F168" s="249">
        <v>1263.88</v>
      </c>
      <c r="G168" s="249">
        <v>1263.88</v>
      </c>
      <c r="H168" s="249">
        <v>1263.88</v>
      </c>
      <c r="I168" s="249">
        <v>1263.88</v>
      </c>
      <c r="J168" s="249">
        <v>1263.88</v>
      </c>
      <c r="K168" s="249">
        <v>1263.88</v>
      </c>
      <c r="L168" s="249">
        <v>1263.88</v>
      </c>
      <c r="M168" s="249">
        <v>1263.88</v>
      </c>
      <c r="N168" s="249">
        <v>1263.88</v>
      </c>
      <c r="O168" s="249">
        <v>1263.88</v>
      </c>
      <c r="P168" s="246">
        <f t="shared" si="2"/>
        <v>15166.560000000005</v>
      </c>
      <c r="Q168" s="239"/>
      <c r="R168" s="239"/>
    </row>
    <row r="169" spans="1:18" ht="14.25">
      <c r="A169" s="239"/>
      <c r="B169" s="247" t="s">
        <v>2369</v>
      </c>
      <c r="C169" s="248" t="s">
        <v>1008</v>
      </c>
      <c r="D169" s="249">
        <v>1768.83</v>
      </c>
      <c r="E169" s="249">
        <v>1768.83</v>
      </c>
      <c r="F169" s="249">
        <v>1768.83</v>
      </c>
      <c r="G169" s="249">
        <v>1768.83</v>
      </c>
      <c r="H169" s="249">
        <v>1768.83</v>
      </c>
      <c r="I169" s="249">
        <v>1768.83</v>
      </c>
      <c r="J169" s="249">
        <v>1768.83</v>
      </c>
      <c r="K169" s="249">
        <v>1768.83</v>
      </c>
      <c r="L169" s="249">
        <v>1768.83</v>
      </c>
      <c r="M169" s="249">
        <v>1768.83</v>
      </c>
      <c r="N169" s="249">
        <v>1768.83</v>
      </c>
      <c r="O169" s="249">
        <v>1768.83</v>
      </c>
      <c r="P169" s="246">
        <f t="shared" si="2"/>
        <v>21225.96</v>
      </c>
      <c r="Q169" s="239"/>
      <c r="R169" s="239"/>
    </row>
    <row r="170" spans="1:18" ht="14.25">
      <c r="A170" s="239"/>
      <c r="B170" s="247" t="s">
        <v>2370</v>
      </c>
      <c r="C170" s="248" t="s">
        <v>1009</v>
      </c>
      <c r="D170" s="249">
        <v>2443.1</v>
      </c>
      <c r="E170" s="249">
        <v>2443.1</v>
      </c>
      <c r="F170" s="249">
        <v>2443.1</v>
      </c>
      <c r="G170" s="249">
        <v>2198.79</v>
      </c>
      <c r="H170" s="251"/>
      <c r="I170" s="251"/>
      <c r="J170" s="251"/>
      <c r="K170" s="251"/>
      <c r="L170" s="251"/>
      <c r="M170" s="251"/>
      <c r="N170" s="251"/>
      <c r="O170" s="251"/>
      <c r="P170" s="246">
        <f t="shared" si="2"/>
        <v>9528.09</v>
      </c>
      <c r="Q170" s="239"/>
      <c r="R170" s="239"/>
    </row>
    <row r="171" spans="1:18" ht="14.25">
      <c r="A171" s="239"/>
      <c r="B171" s="247" t="s">
        <v>2372</v>
      </c>
      <c r="C171" s="248" t="s">
        <v>1010</v>
      </c>
      <c r="D171" s="249">
        <v>1853.49</v>
      </c>
      <c r="E171" s="249">
        <v>1853.49</v>
      </c>
      <c r="F171" s="249">
        <v>1853.49</v>
      </c>
      <c r="G171" s="249">
        <v>1853.49</v>
      </c>
      <c r="H171" s="249">
        <v>1853.49</v>
      </c>
      <c r="I171" s="249">
        <v>1853.49</v>
      </c>
      <c r="J171" s="249">
        <v>1853.49</v>
      </c>
      <c r="K171" s="249">
        <v>1853.49</v>
      </c>
      <c r="L171" s="249">
        <v>1853.49</v>
      </c>
      <c r="M171" s="249">
        <v>1853.49</v>
      </c>
      <c r="N171" s="249">
        <v>1853.49</v>
      </c>
      <c r="O171" s="249">
        <v>1853.49</v>
      </c>
      <c r="P171" s="246">
        <f t="shared" si="2"/>
        <v>22241.880000000005</v>
      </c>
      <c r="Q171" s="239"/>
      <c r="R171" s="239"/>
    </row>
    <row r="172" spans="1:18" ht="14.25">
      <c r="A172" s="239"/>
      <c r="B172" s="247" t="s">
        <v>2374</v>
      </c>
      <c r="C172" s="248" t="s">
        <v>1012</v>
      </c>
      <c r="D172" s="249">
        <v>1765.81</v>
      </c>
      <c r="E172" s="249">
        <v>1765.81</v>
      </c>
      <c r="F172" s="249">
        <v>1765.81</v>
      </c>
      <c r="G172" s="249">
        <v>1765.81</v>
      </c>
      <c r="H172" s="249">
        <v>1765.81</v>
      </c>
      <c r="I172" s="249">
        <v>1765.81</v>
      </c>
      <c r="J172" s="249">
        <v>1765.81</v>
      </c>
      <c r="K172" s="249">
        <v>1765.81</v>
      </c>
      <c r="L172" s="249">
        <v>1765.81</v>
      </c>
      <c r="M172" s="249">
        <v>1765.81</v>
      </c>
      <c r="N172" s="249">
        <v>1765.81</v>
      </c>
      <c r="O172" s="249">
        <v>1765.81</v>
      </c>
      <c r="P172" s="246">
        <f t="shared" si="2"/>
        <v>21189.72</v>
      </c>
      <c r="Q172" s="239"/>
      <c r="R172" s="239"/>
    </row>
    <row r="173" spans="1:18" ht="14.25">
      <c r="A173" s="239"/>
      <c r="B173" s="247" t="s">
        <v>2373</v>
      </c>
      <c r="C173" s="248" t="s">
        <v>1011</v>
      </c>
      <c r="D173" s="249">
        <v>1257.84</v>
      </c>
      <c r="E173" s="249">
        <v>1257.84</v>
      </c>
      <c r="F173" s="249">
        <v>1257.84</v>
      </c>
      <c r="G173" s="249">
        <v>1257.84</v>
      </c>
      <c r="H173" s="249">
        <v>1257.84</v>
      </c>
      <c r="I173" s="249">
        <v>1257.84</v>
      </c>
      <c r="J173" s="249">
        <v>1257.84</v>
      </c>
      <c r="K173" s="249">
        <v>1257.84</v>
      </c>
      <c r="L173" s="249">
        <v>1257.84</v>
      </c>
      <c r="M173" s="249">
        <v>1257.84</v>
      </c>
      <c r="N173" s="249">
        <v>1257.84</v>
      </c>
      <c r="O173" s="249">
        <v>1257.84</v>
      </c>
      <c r="P173" s="246">
        <f t="shared" si="2"/>
        <v>15094.08</v>
      </c>
      <c r="Q173" s="239"/>
      <c r="R173" s="239"/>
    </row>
    <row r="174" spans="1:18" ht="14.25">
      <c r="A174" s="239"/>
      <c r="B174" s="247" t="s">
        <v>2375</v>
      </c>
      <c r="C174" s="248" t="s">
        <v>1013</v>
      </c>
      <c r="D174" s="249">
        <v>2440.08</v>
      </c>
      <c r="E174" s="249">
        <v>2440.08</v>
      </c>
      <c r="F174" s="249">
        <v>2440.08</v>
      </c>
      <c r="G174" s="249">
        <v>2440.08</v>
      </c>
      <c r="H174" s="249">
        <v>2440.08</v>
      </c>
      <c r="I174" s="249">
        <v>2440.08</v>
      </c>
      <c r="J174" s="249">
        <v>2440.08</v>
      </c>
      <c r="K174" s="249">
        <v>2440.08</v>
      </c>
      <c r="L174" s="249">
        <v>2440.08</v>
      </c>
      <c r="M174" s="249">
        <v>2440.08</v>
      </c>
      <c r="N174" s="249">
        <v>2440.08</v>
      </c>
      <c r="O174" s="249">
        <v>2440.08</v>
      </c>
      <c r="P174" s="246">
        <f t="shared" si="2"/>
        <v>29280.960000000006</v>
      </c>
      <c r="Q174" s="239"/>
      <c r="R174" s="239"/>
    </row>
    <row r="175" spans="1:18" ht="14.25">
      <c r="A175" s="239"/>
      <c r="B175" s="247" t="s">
        <v>2376</v>
      </c>
      <c r="C175" s="248" t="s">
        <v>1014</v>
      </c>
      <c r="D175" s="249">
        <v>1862.56</v>
      </c>
      <c r="E175" s="249">
        <v>1862.56</v>
      </c>
      <c r="F175" s="249">
        <v>1862.56</v>
      </c>
      <c r="G175" s="249">
        <v>1862.56</v>
      </c>
      <c r="H175" s="249">
        <v>1862.56</v>
      </c>
      <c r="I175" s="249">
        <v>1862.56</v>
      </c>
      <c r="J175" s="249">
        <v>1862.56</v>
      </c>
      <c r="K175" s="249">
        <v>1862.56</v>
      </c>
      <c r="L175" s="249">
        <v>1862.56</v>
      </c>
      <c r="M175" s="249">
        <v>1862.56</v>
      </c>
      <c r="N175" s="249">
        <v>1862.56</v>
      </c>
      <c r="O175" s="249">
        <v>1862.56</v>
      </c>
      <c r="P175" s="246">
        <f t="shared" si="2"/>
        <v>22350.72</v>
      </c>
      <c r="Q175" s="239"/>
      <c r="R175" s="239"/>
    </row>
    <row r="176" spans="1:18" ht="14.25">
      <c r="A176" s="239"/>
      <c r="B176" s="247" t="s">
        <v>2377</v>
      </c>
      <c r="C176" s="248" t="s">
        <v>1015</v>
      </c>
      <c r="D176" s="249">
        <v>1263.88</v>
      </c>
      <c r="E176" s="249">
        <v>1263.88</v>
      </c>
      <c r="F176" s="249">
        <v>1263.88</v>
      </c>
      <c r="G176" s="249">
        <v>1263.88</v>
      </c>
      <c r="H176" s="249">
        <v>1263.88</v>
      </c>
      <c r="I176" s="249">
        <v>1263.88</v>
      </c>
      <c r="J176" s="249">
        <v>1263.88</v>
      </c>
      <c r="K176" s="249">
        <v>1263.88</v>
      </c>
      <c r="L176" s="249">
        <v>1263.88</v>
      </c>
      <c r="M176" s="249">
        <v>1263.88</v>
      </c>
      <c r="N176" s="249">
        <v>1263.88</v>
      </c>
      <c r="O176" s="249">
        <v>1263.88</v>
      </c>
      <c r="P176" s="246">
        <f t="shared" si="2"/>
        <v>15166.560000000005</v>
      </c>
      <c r="Q176" s="239"/>
      <c r="R176" s="239"/>
    </row>
    <row r="177" spans="1:18" ht="14.25">
      <c r="A177" s="239"/>
      <c r="B177" s="247" t="s">
        <v>2378</v>
      </c>
      <c r="C177" s="248" t="s">
        <v>1016</v>
      </c>
      <c r="D177" s="249">
        <v>1771.86</v>
      </c>
      <c r="E177" s="249">
        <v>1771.86</v>
      </c>
      <c r="F177" s="249">
        <v>1771.86</v>
      </c>
      <c r="G177" s="249">
        <v>1771.86</v>
      </c>
      <c r="H177" s="249">
        <v>1771.86</v>
      </c>
      <c r="I177" s="249">
        <v>1771.86</v>
      </c>
      <c r="J177" s="249">
        <v>1771.86</v>
      </c>
      <c r="K177" s="249">
        <v>1771.86</v>
      </c>
      <c r="L177" s="249">
        <v>1771.86</v>
      </c>
      <c r="M177" s="249">
        <v>1771.86</v>
      </c>
      <c r="N177" s="249">
        <v>1771.86</v>
      </c>
      <c r="O177" s="249">
        <v>1771.86</v>
      </c>
      <c r="P177" s="246">
        <f t="shared" si="2"/>
        <v>21262.320000000003</v>
      </c>
      <c r="Q177" s="239"/>
      <c r="R177" s="239"/>
    </row>
    <row r="178" spans="1:18" ht="14.25">
      <c r="A178" s="239"/>
      <c r="B178" s="247" t="s">
        <v>2379</v>
      </c>
      <c r="C178" s="248" t="s">
        <v>1017</v>
      </c>
      <c r="D178" s="249">
        <v>2443.1</v>
      </c>
      <c r="E178" s="249">
        <v>2443.1</v>
      </c>
      <c r="F178" s="249">
        <v>2443.1</v>
      </c>
      <c r="G178" s="249">
        <v>2443.1</v>
      </c>
      <c r="H178" s="249">
        <v>2443.1</v>
      </c>
      <c r="I178" s="249">
        <v>2443.1</v>
      </c>
      <c r="J178" s="249">
        <v>2443.1</v>
      </c>
      <c r="K178" s="249">
        <v>2443.1</v>
      </c>
      <c r="L178" s="249">
        <v>2443.1</v>
      </c>
      <c r="M178" s="249">
        <v>2443.1</v>
      </c>
      <c r="N178" s="249">
        <v>2443.1</v>
      </c>
      <c r="O178" s="249">
        <v>2443.1</v>
      </c>
      <c r="P178" s="246">
        <f t="shared" si="2"/>
        <v>29317.199999999993</v>
      </c>
      <c r="Q178" s="239"/>
      <c r="R178" s="239"/>
    </row>
    <row r="179" spans="1:18" ht="14.25">
      <c r="A179" s="239"/>
      <c r="B179" s="247" t="s">
        <v>2381</v>
      </c>
      <c r="C179" s="248" t="s">
        <v>1018</v>
      </c>
      <c r="D179" s="249">
        <v>1865.59</v>
      </c>
      <c r="E179" s="249">
        <v>1865.59</v>
      </c>
      <c r="F179" s="249">
        <v>1865.59</v>
      </c>
      <c r="G179" s="249">
        <v>1865.59</v>
      </c>
      <c r="H179" s="249">
        <v>1865.59</v>
      </c>
      <c r="I179" s="249">
        <v>1865.59</v>
      </c>
      <c r="J179" s="249">
        <v>1865.59</v>
      </c>
      <c r="K179" s="249">
        <v>1865.59</v>
      </c>
      <c r="L179" s="249">
        <v>1865.59</v>
      </c>
      <c r="M179" s="249">
        <v>1865.59</v>
      </c>
      <c r="N179" s="249">
        <v>1865.59</v>
      </c>
      <c r="O179" s="249">
        <v>1865.59</v>
      </c>
      <c r="P179" s="246">
        <f t="shared" si="2"/>
        <v>22387.079999999998</v>
      </c>
      <c r="Q179" s="239"/>
      <c r="R179" s="239"/>
    </row>
    <row r="180" spans="1:18" ht="14.25">
      <c r="A180" s="239"/>
      <c r="B180" s="247" t="s">
        <v>2382</v>
      </c>
      <c r="C180" s="248" t="s">
        <v>1019</v>
      </c>
      <c r="D180" s="249">
        <v>1260.86</v>
      </c>
      <c r="E180" s="249">
        <v>1260.86</v>
      </c>
      <c r="F180" s="249">
        <v>1260.86</v>
      </c>
      <c r="G180" s="249">
        <v>1260.86</v>
      </c>
      <c r="H180" s="249">
        <v>1260.86</v>
      </c>
      <c r="I180" s="249">
        <v>1260.86</v>
      </c>
      <c r="J180" s="249">
        <v>1260.86</v>
      </c>
      <c r="K180" s="249">
        <v>1260.86</v>
      </c>
      <c r="L180" s="249">
        <v>1260.86</v>
      </c>
      <c r="M180" s="249">
        <v>1260.86</v>
      </c>
      <c r="N180" s="249">
        <v>1260.86</v>
      </c>
      <c r="O180" s="249">
        <v>1260.86</v>
      </c>
      <c r="P180" s="246">
        <f t="shared" si="2"/>
        <v>15130.320000000002</v>
      </c>
      <c r="Q180" s="239"/>
      <c r="R180" s="239"/>
    </row>
    <row r="181" spans="1:18" ht="14.25">
      <c r="A181" s="239"/>
      <c r="B181" s="247" t="s">
        <v>2383</v>
      </c>
      <c r="C181" s="248" t="s">
        <v>1020</v>
      </c>
      <c r="D181" s="249">
        <v>1771.86</v>
      </c>
      <c r="E181" s="249">
        <v>1771.86</v>
      </c>
      <c r="F181" s="249">
        <v>1771.86</v>
      </c>
      <c r="G181" s="249">
        <v>1771.86</v>
      </c>
      <c r="H181" s="249">
        <v>1771.86</v>
      </c>
      <c r="I181" s="249">
        <v>1771.86</v>
      </c>
      <c r="J181" s="249">
        <v>1771.86</v>
      </c>
      <c r="K181" s="249">
        <v>1771.86</v>
      </c>
      <c r="L181" s="249">
        <v>1771.86</v>
      </c>
      <c r="M181" s="249">
        <v>1771.86</v>
      </c>
      <c r="N181" s="249">
        <v>1771.86</v>
      </c>
      <c r="O181" s="249">
        <v>1771.86</v>
      </c>
      <c r="P181" s="246">
        <f t="shared" si="2"/>
        <v>21262.320000000003</v>
      </c>
      <c r="Q181" s="239"/>
      <c r="R181" s="239"/>
    </row>
    <row r="182" spans="1:18" ht="14.25">
      <c r="A182" s="239"/>
      <c r="B182" s="247" t="s">
        <v>2384</v>
      </c>
      <c r="C182" s="248" t="s">
        <v>1021</v>
      </c>
      <c r="D182" s="249">
        <v>2437.06</v>
      </c>
      <c r="E182" s="249">
        <v>2437.06</v>
      </c>
      <c r="F182" s="249">
        <v>2437.06</v>
      </c>
      <c r="G182" s="249">
        <v>2437.06</v>
      </c>
      <c r="H182" s="249">
        <v>2437.06</v>
      </c>
      <c r="I182" s="249">
        <v>2437.06</v>
      </c>
      <c r="J182" s="249">
        <v>2437.06</v>
      </c>
      <c r="K182" s="249">
        <v>2437.06</v>
      </c>
      <c r="L182" s="249">
        <v>2437.06</v>
      </c>
      <c r="M182" s="249">
        <v>2437.06</v>
      </c>
      <c r="N182" s="249">
        <v>2437.06</v>
      </c>
      <c r="O182" s="249">
        <v>2437.06</v>
      </c>
      <c r="P182" s="246">
        <f t="shared" si="2"/>
        <v>29244.720000000005</v>
      </c>
      <c r="Q182" s="239"/>
      <c r="R182" s="239"/>
    </row>
    <row r="183" spans="1:18" ht="14.25">
      <c r="A183" s="239"/>
      <c r="B183" s="247" t="s">
        <v>2385</v>
      </c>
      <c r="C183" s="248" t="s">
        <v>1022</v>
      </c>
      <c r="D183" s="249">
        <v>1862.56</v>
      </c>
      <c r="E183" s="249">
        <v>1862.56</v>
      </c>
      <c r="F183" s="249">
        <v>1862.56</v>
      </c>
      <c r="G183" s="249">
        <v>1862.56</v>
      </c>
      <c r="H183" s="249">
        <v>1862.56</v>
      </c>
      <c r="I183" s="249">
        <v>1862.56</v>
      </c>
      <c r="J183" s="249">
        <v>1862.56</v>
      </c>
      <c r="K183" s="249">
        <v>1862.56</v>
      </c>
      <c r="L183" s="249">
        <v>1862.56</v>
      </c>
      <c r="M183" s="249">
        <v>1862.56</v>
      </c>
      <c r="N183" s="249">
        <v>1862.56</v>
      </c>
      <c r="O183" s="249">
        <v>1862.56</v>
      </c>
      <c r="P183" s="246">
        <f t="shared" si="2"/>
        <v>22350.72</v>
      </c>
      <c r="Q183" s="239"/>
      <c r="R183" s="239"/>
    </row>
    <row r="184" spans="1:18" ht="14.25">
      <c r="A184" s="239"/>
      <c r="B184" s="247" t="s">
        <v>2386</v>
      </c>
      <c r="C184" s="248" t="s">
        <v>1023</v>
      </c>
      <c r="D184" s="249">
        <v>1263.88</v>
      </c>
      <c r="E184" s="249">
        <v>1263.88</v>
      </c>
      <c r="F184" s="249">
        <v>1263.88</v>
      </c>
      <c r="G184" s="249">
        <v>1263.88</v>
      </c>
      <c r="H184" s="249">
        <v>1263.88</v>
      </c>
      <c r="I184" s="249">
        <v>1263.88</v>
      </c>
      <c r="J184" s="249">
        <v>1263.88</v>
      </c>
      <c r="K184" s="249">
        <v>1263.88</v>
      </c>
      <c r="L184" s="249">
        <v>1263.88</v>
      </c>
      <c r="M184" s="249">
        <v>1263.88</v>
      </c>
      <c r="N184" s="249">
        <v>1263.88</v>
      </c>
      <c r="O184" s="249">
        <v>1263.88</v>
      </c>
      <c r="P184" s="246">
        <f t="shared" si="2"/>
        <v>15166.560000000005</v>
      </c>
      <c r="Q184" s="239"/>
      <c r="R184" s="239"/>
    </row>
    <row r="185" spans="1:18" ht="14.25">
      <c r="A185" s="239"/>
      <c r="B185" s="247" t="s">
        <v>2387</v>
      </c>
      <c r="C185" s="248" t="s">
        <v>1024</v>
      </c>
      <c r="D185" s="249">
        <v>1774.88</v>
      </c>
      <c r="E185" s="249">
        <v>1774.88</v>
      </c>
      <c r="F185" s="249">
        <v>1774.88</v>
      </c>
      <c r="G185" s="249">
        <v>1774.88</v>
      </c>
      <c r="H185" s="249">
        <v>1774.88</v>
      </c>
      <c r="I185" s="249">
        <v>1774.88</v>
      </c>
      <c r="J185" s="249">
        <v>1774.88</v>
      </c>
      <c r="K185" s="249">
        <v>1774.88</v>
      </c>
      <c r="L185" s="249">
        <v>1774.88</v>
      </c>
      <c r="M185" s="249">
        <v>1774.88</v>
      </c>
      <c r="N185" s="249">
        <v>1774.88</v>
      </c>
      <c r="O185" s="249">
        <v>1774.88</v>
      </c>
      <c r="P185" s="246">
        <f t="shared" si="2"/>
        <v>21298.56000000001</v>
      </c>
      <c r="Q185" s="239"/>
      <c r="R185" s="239"/>
    </row>
    <row r="186" spans="1:18" ht="14.25">
      <c r="A186" s="239"/>
      <c r="B186" s="247" t="s">
        <v>2388</v>
      </c>
      <c r="C186" s="248" t="s">
        <v>1025</v>
      </c>
      <c r="D186" s="249">
        <v>2443.1</v>
      </c>
      <c r="E186" s="249">
        <v>2443.1</v>
      </c>
      <c r="F186" s="249">
        <v>2443.1</v>
      </c>
      <c r="G186" s="249">
        <v>2443.1</v>
      </c>
      <c r="H186" s="249">
        <v>2443.1</v>
      </c>
      <c r="I186" s="249">
        <v>2443.1</v>
      </c>
      <c r="J186" s="249">
        <v>2443.1</v>
      </c>
      <c r="K186" s="249">
        <v>2443.1</v>
      </c>
      <c r="L186" s="249">
        <v>2443.1</v>
      </c>
      <c r="M186" s="249">
        <v>2443.1</v>
      </c>
      <c r="N186" s="249">
        <v>2443.1</v>
      </c>
      <c r="O186" s="249">
        <v>2443.1</v>
      </c>
      <c r="P186" s="246">
        <f t="shared" si="2"/>
        <v>29317.199999999993</v>
      </c>
      <c r="Q186" s="239"/>
      <c r="R186" s="239"/>
    </row>
    <row r="187" spans="1:18" ht="14.25">
      <c r="A187" s="239"/>
      <c r="B187" s="247" t="s">
        <v>2389</v>
      </c>
      <c r="C187" s="248" t="s">
        <v>1026</v>
      </c>
      <c r="D187" s="249">
        <v>1859.54</v>
      </c>
      <c r="E187" s="249">
        <v>1859.54</v>
      </c>
      <c r="F187" s="249">
        <v>1859.54</v>
      </c>
      <c r="G187" s="249">
        <v>1859.54</v>
      </c>
      <c r="H187" s="249">
        <v>1859.54</v>
      </c>
      <c r="I187" s="249">
        <v>1859.54</v>
      </c>
      <c r="J187" s="249">
        <v>1859.54</v>
      </c>
      <c r="K187" s="249">
        <v>1859.54</v>
      </c>
      <c r="L187" s="249">
        <v>1859.54</v>
      </c>
      <c r="M187" s="249">
        <v>1859.54</v>
      </c>
      <c r="N187" s="249">
        <v>1859.54</v>
      </c>
      <c r="O187" s="249">
        <v>1859.54</v>
      </c>
      <c r="P187" s="246">
        <f t="shared" si="2"/>
        <v>22314.480000000007</v>
      </c>
      <c r="Q187" s="239"/>
      <c r="R187" s="239"/>
    </row>
    <row r="188" spans="1:18" ht="14.25">
      <c r="A188" s="239"/>
      <c r="B188" s="247" t="s">
        <v>2390</v>
      </c>
      <c r="C188" s="248" t="s">
        <v>1027</v>
      </c>
      <c r="D188" s="249">
        <v>1263.88</v>
      </c>
      <c r="E188" s="249">
        <v>1263.88</v>
      </c>
      <c r="F188" s="249">
        <v>1263.88</v>
      </c>
      <c r="G188" s="249">
        <v>1263.88</v>
      </c>
      <c r="H188" s="249">
        <v>1263.88</v>
      </c>
      <c r="I188" s="249">
        <v>1263.88</v>
      </c>
      <c r="J188" s="249">
        <v>1263.88</v>
      </c>
      <c r="K188" s="249">
        <v>1263.88</v>
      </c>
      <c r="L188" s="249">
        <v>1263.88</v>
      </c>
      <c r="M188" s="249">
        <v>1263.88</v>
      </c>
      <c r="N188" s="249">
        <v>1263.88</v>
      </c>
      <c r="O188" s="249">
        <v>1263.88</v>
      </c>
      <c r="P188" s="246">
        <f t="shared" si="2"/>
        <v>15166.560000000005</v>
      </c>
      <c r="Q188" s="239"/>
      <c r="R188" s="239"/>
    </row>
    <row r="189" spans="1:18" ht="14.25">
      <c r="A189" s="239"/>
      <c r="B189" s="247" t="s">
        <v>2392</v>
      </c>
      <c r="C189" s="248" t="s">
        <v>1028</v>
      </c>
      <c r="D189" s="249">
        <v>1774.88</v>
      </c>
      <c r="E189" s="249">
        <v>1774.88</v>
      </c>
      <c r="F189" s="249">
        <v>1774.88</v>
      </c>
      <c r="G189" s="249">
        <v>1774.88</v>
      </c>
      <c r="H189" s="249">
        <v>1774.88</v>
      </c>
      <c r="I189" s="249">
        <v>1774.88</v>
      </c>
      <c r="J189" s="249">
        <v>1774.88</v>
      </c>
      <c r="K189" s="249">
        <v>1774.88</v>
      </c>
      <c r="L189" s="249">
        <v>1774.88</v>
      </c>
      <c r="M189" s="249">
        <v>1774.88</v>
      </c>
      <c r="N189" s="249">
        <v>1774.88</v>
      </c>
      <c r="O189" s="249">
        <v>1774.88</v>
      </c>
      <c r="P189" s="246">
        <f t="shared" si="2"/>
        <v>21298.56000000001</v>
      </c>
      <c r="Q189" s="239"/>
      <c r="R189" s="239"/>
    </row>
    <row r="190" spans="1:18" ht="14.25">
      <c r="A190" s="239"/>
      <c r="B190" s="247" t="s">
        <v>2393</v>
      </c>
      <c r="C190" s="248" t="s">
        <v>1029</v>
      </c>
      <c r="D190" s="249">
        <v>2443.1</v>
      </c>
      <c r="E190" s="249">
        <v>2443.1</v>
      </c>
      <c r="F190" s="249">
        <v>2443.1</v>
      </c>
      <c r="G190" s="249">
        <v>2443.1</v>
      </c>
      <c r="H190" s="249">
        <v>2443.1</v>
      </c>
      <c r="I190" s="249">
        <v>2443.1</v>
      </c>
      <c r="J190" s="249">
        <v>2443.1</v>
      </c>
      <c r="K190" s="249">
        <v>2443.1</v>
      </c>
      <c r="L190" s="249">
        <v>2443.1</v>
      </c>
      <c r="M190" s="249">
        <v>2443.1</v>
      </c>
      <c r="N190" s="249">
        <v>2443.1</v>
      </c>
      <c r="O190" s="249">
        <v>2443.1</v>
      </c>
      <c r="P190" s="246">
        <f t="shared" si="2"/>
        <v>29317.199999999993</v>
      </c>
      <c r="Q190" s="239"/>
      <c r="R190" s="239"/>
    </row>
    <row r="191" spans="1:18" ht="14.25">
      <c r="A191" s="239"/>
      <c r="B191" s="247" t="s">
        <v>2394</v>
      </c>
      <c r="C191" s="248" t="s">
        <v>1030</v>
      </c>
      <c r="D191" s="249">
        <v>1862.56</v>
      </c>
      <c r="E191" s="249">
        <v>1862.56</v>
      </c>
      <c r="F191" s="249">
        <v>1862.56</v>
      </c>
      <c r="G191" s="249">
        <v>1862.56</v>
      </c>
      <c r="H191" s="249">
        <v>1862.56</v>
      </c>
      <c r="I191" s="249">
        <v>1862.56</v>
      </c>
      <c r="J191" s="249">
        <v>1862.56</v>
      </c>
      <c r="K191" s="249">
        <v>1862.56</v>
      </c>
      <c r="L191" s="249">
        <v>1862.56</v>
      </c>
      <c r="M191" s="249">
        <v>1862.56</v>
      </c>
      <c r="N191" s="249">
        <v>1862.56</v>
      </c>
      <c r="O191" s="249">
        <v>1862.56</v>
      </c>
      <c r="P191" s="246">
        <f t="shared" si="2"/>
        <v>22350.72</v>
      </c>
      <c r="Q191" s="239"/>
      <c r="R191" s="239"/>
    </row>
    <row r="192" spans="1:18" ht="14.25">
      <c r="A192" s="239"/>
      <c r="B192" s="247" t="s">
        <v>2395</v>
      </c>
      <c r="C192" s="248" t="s">
        <v>1031</v>
      </c>
      <c r="D192" s="249">
        <v>1266.91</v>
      </c>
      <c r="E192" s="249">
        <v>1266.91</v>
      </c>
      <c r="F192" s="249">
        <v>1266.91</v>
      </c>
      <c r="G192" s="249">
        <v>1266.91</v>
      </c>
      <c r="H192" s="249">
        <v>1266.91</v>
      </c>
      <c r="I192" s="249">
        <v>1266.91</v>
      </c>
      <c r="J192" s="249">
        <v>1266.91</v>
      </c>
      <c r="K192" s="249">
        <v>1266.91</v>
      </c>
      <c r="L192" s="249">
        <v>1266.91</v>
      </c>
      <c r="M192" s="249">
        <v>1266.91</v>
      </c>
      <c r="N192" s="249">
        <v>1266.91</v>
      </c>
      <c r="O192" s="249">
        <v>1266.91</v>
      </c>
      <c r="P192" s="246">
        <f t="shared" si="2"/>
        <v>15202.92</v>
      </c>
      <c r="Q192" s="239"/>
      <c r="R192" s="239"/>
    </row>
    <row r="193" spans="1:18" ht="14.25">
      <c r="A193" s="239"/>
      <c r="B193" s="247" t="s">
        <v>2397</v>
      </c>
      <c r="C193" s="248" t="s">
        <v>1033</v>
      </c>
      <c r="D193" s="249">
        <v>2443.1</v>
      </c>
      <c r="E193" s="249">
        <v>2443.1</v>
      </c>
      <c r="F193" s="249">
        <v>2443.1</v>
      </c>
      <c r="G193" s="249">
        <v>2443.1</v>
      </c>
      <c r="H193" s="249">
        <v>2443.1</v>
      </c>
      <c r="I193" s="249">
        <v>2443.1</v>
      </c>
      <c r="J193" s="249">
        <v>2443.1</v>
      </c>
      <c r="K193" s="249">
        <v>2443.1</v>
      </c>
      <c r="L193" s="249">
        <v>2443.1</v>
      </c>
      <c r="M193" s="249">
        <v>2443.1</v>
      </c>
      <c r="N193" s="249">
        <v>2443.1</v>
      </c>
      <c r="O193" s="249">
        <v>2443.1</v>
      </c>
      <c r="P193" s="246">
        <f t="shared" si="2"/>
        <v>29317.199999999993</v>
      </c>
      <c r="Q193" s="239"/>
      <c r="R193" s="239"/>
    </row>
    <row r="194" spans="1:18" ht="14.25">
      <c r="A194" s="239"/>
      <c r="B194" s="247" t="s">
        <v>2398</v>
      </c>
      <c r="C194" s="248" t="s">
        <v>1034</v>
      </c>
      <c r="D194" s="249">
        <v>1862.56</v>
      </c>
      <c r="E194" s="249">
        <v>1862.56</v>
      </c>
      <c r="F194" s="249">
        <v>1862.56</v>
      </c>
      <c r="G194" s="249">
        <v>1862.56</v>
      </c>
      <c r="H194" s="249">
        <v>1862.56</v>
      </c>
      <c r="I194" s="249">
        <v>1862.56</v>
      </c>
      <c r="J194" s="249">
        <v>1862.56</v>
      </c>
      <c r="K194" s="249">
        <v>1862.56</v>
      </c>
      <c r="L194" s="249">
        <v>1862.56</v>
      </c>
      <c r="M194" s="249">
        <v>1862.56</v>
      </c>
      <c r="N194" s="249">
        <v>1862.56</v>
      </c>
      <c r="O194" s="249">
        <v>1862.56</v>
      </c>
      <c r="P194" s="246">
        <f t="shared" si="2"/>
        <v>22350.72</v>
      </c>
      <c r="Q194" s="239"/>
      <c r="R194" s="239"/>
    </row>
    <row r="195" spans="1:18" ht="14.25">
      <c r="A195" s="239"/>
      <c r="B195" s="247" t="s">
        <v>2399</v>
      </c>
      <c r="C195" s="248" t="s">
        <v>1035</v>
      </c>
      <c r="D195" s="249">
        <v>1257.84</v>
      </c>
      <c r="E195" s="249">
        <v>1257.84</v>
      </c>
      <c r="F195" s="249">
        <v>1257.84</v>
      </c>
      <c r="G195" s="249">
        <v>1257.84</v>
      </c>
      <c r="H195" s="249">
        <v>1257.84</v>
      </c>
      <c r="I195" s="249">
        <v>1257.84</v>
      </c>
      <c r="J195" s="249">
        <v>1257.84</v>
      </c>
      <c r="K195" s="249">
        <v>1257.84</v>
      </c>
      <c r="L195" s="249">
        <v>1257.84</v>
      </c>
      <c r="M195" s="249">
        <v>1257.84</v>
      </c>
      <c r="N195" s="249">
        <v>1257.84</v>
      </c>
      <c r="O195" s="249">
        <v>1257.84</v>
      </c>
      <c r="P195" s="246">
        <f t="shared" si="2"/>
        <v>15094.08</v>
      </c>
      <c r="Q195" s="239"/>
      <c r="R195" s="239"/>
    </row>
    <row r="196" spans="1:18" ht="14.25">
      <c r="A196" s="239"/>
      <c r="B196" s="247" t="s">
        <v>2400</v>
      </c>
      <c r="C196" s="248" t="s">
        <v>1036</v>
      </c>
      <c r="D196" s="249">
        <v>1774.88</v>
      </c>
      <c r="E196" s="249">
        <v>1774.88</v>
      </c>
      <c r="F196" s="249">
        <v>1774.88</v>
      </c>
      <c r="G196" s="249">
        <v>1774.88</v>
      </c>
      <c r="H196" s="249">
        <v>1774.88</v>
      </c>
      <c r="I196" s="249">
        <v>1774.88</v>
      </c>
      <c r="J196" s="249">
        <v>1774.88</v>
      </c>
      <c r="K196" s="249">
        <v>1774.88</v>
      </c>
      <c r="L196" s="249">
        <v>1774.88</v>
      </c>
      <c r="M196" s="249">
        <v>1774.88</v>
      </c>
      <c r="N196" s="249">
        <v>1774.88</v>
      </c>
      <c r="O196" s="249">
        <v>1774.88</v>
      </c>
      <c r="P196" s="246">
        <f aca="true" t="shared" si="3" ref="P196:P255">SUM(D196:O196)</f>
        <v>21298.56000000001</v>
      </c>
      <c r="Q196" s="239"/>
      <c r="R196" s="239"/>
    </row>
    <row r="197" spans="1:18" ht="14.25">
      <c r="A197" s="239"/>
      <c r="B197" s="247" t="s">
        <v>2401</v>
      </c>
      <c r="C197" s="248" t="s">
        <v>1037</v>
      </c>
      <c r="D197" s="249">
        <v>2440.08</v>
      </c>
      <c r="E197" s="249">
        <v>2440.08</v>
      </c>
      <c r="F197" s="249">
        <v>2440.08</v>
      </c>
      <c r="G197" s="249">
        <v>2440.08</v>
      </c>
      <c r="H197" s="249">
        <v>2440.08</v>
      </c>
      <c r="I197" s="249">
        <v>2440.08</v>
      </c>
      <c r="J197" s="249">
        <v>2440.08</v>
      </c>
      <c r="K197" s="249">
        <v>2440.08</v>
      </c>
      <c r="L197" s="249">
        <v>2440.08</v>
      </c>
      <c r="M197" s="249">
        <v>2440.08</v>
      </c>
      <c r="N197" s="249">
        <v>2440.08</v>
      </c>
      <c r="O197" s="249">
        <v>2440.08</v>
      </c>
      <c r="P197" s="246">
        <f t="shared" si="3"/>
        <v>29280.960000000006</v>
      </c>
      <c r="Q197" s="239"/>
      <c r="R197" s="239"/>
    </row>
    <row r="198" spans="1:18" ht="14.25">
      <c r="A198" s="239"/>
      <c r="B198" s="247" t="s">
        <v>2403</v>
      </c>
      <c r="C198" s="248" t="s">
        <v>1038</v>
      </c>
      <c r="D198" s="249">
        <v>1859.54</v>
      </c>
      <c r="E198" s="249">
        <v>1859.54</v>
      </c>
      <c r="F198" s="249">
        <v>1859.54</v>
      </c>
      <c r="G198" s="249">
        <v>1859.54</v>
      </c>
      <c r="H198" s="249">
        <v>1859.54</v>
      </c>
      <c r="I198" s="249">
        <v>1859.54</v>
      </c>
      <c r="J198" s="249">
        <v>1859.54</v>
      </c>
      <c r="K198" s="249">
        <v>1859.54</v>
      </c>
      <c r="L198" s="249">
        <v>1859.54</v>
      </c>
      <c r="M198" s="249">
        <v>1859.54</v>
      </c>
      <c r="N198" s="249">
        <v>1859.54</v>
      </c>
      <c r="O198" s="249">
        <v>1859.54</v>
      </c>
      <c r="P198" s="246">
        <f t="shared" si="3"/>
        <v>22314.480000000007</v>
      </c>
      <c r="Q198" s="239"/>
      <c r="R198" s="239"/>
    </row>
    <row r="199" spans="1:18" ht="14.25">
      <c r="A199" s="239"/>
      <c r="B199" s="247" t="s">
        <v>2404</v>
      </c>
      <c r="C199" s="248" t="s">
        <v>1039</v>
      </c>
      <c r="D199" s="249">
        <v>1260.86</v>
      </c>
      <c r="E199" s="249">
        <v>1260.86</v>
      </c>
      <c r="F199" s="249">
        <v>1260.86</v>
      </c>
      <c r="G199" s="249">
        <v>1260.86</v>
      </c>
      <c r="H199" s="249">
        <v>1260.86</v>
      </c>
      <c r="I199" s="249">
        <v>1260.86</v>
      </c>
      <c r="J199" s="249">
        <v>1260.86</v>
      </c>
      <c r="K199" s="249">
        <v>1260.86</v>
      </c>
      <c r="L199" s="249">
        <v>1260.86</v>
      </c>
      <c r="M199" s="249">
        <v>1260.86</v>
      </c>
      <c r="N199" s="249">
        <v>1260.86</v>
      </c>
      <c r="O199" s="249">
        <v>1260.86</v>
      </c>
      <c r="P199" s="246">
        <f t="shared" si="3"/>
        <v>15130.320000000002</v>
      </c>
      <c r="Q199" s="239"/>
      <c r="R199" s="239"/>
    </row>
    <row r="200" spans="1:18" ht="14.25">
      <c r="A200" s="239"/>
      <c r="B200" s="247" t="s">
        <v>2405</v>
      </c>
      <c r="C200" s="248" t="s">
        <v>1040</v>
      </c>
      <c r="D200" s="249">
        <v>1774.88</v>
      </c>
      <c r="E200" s="249">
        <v>1774.88</v>
      </c>
      <c r="F200" s="249">
        <v>1774.88</v>
      </c>
      <c r="G200" s="249">
        <v>1774.88</v>
      </c>
      <c r="H200" s="249">
        <v>1774.88</v>
      </c>
      <c r="I200" s="249">
        <v>1774.88</v>
      </c>
      <c r="J200" s="249">
        <v>1774.88</v>
      </c>
      <c r="K200" s="249">
        <v>1774.88</v>
      </c>
      <c r="L200" s="249">
        <v>1774.88</v>
      </c>
      <c r="M200" s="249">
        <v>1774.88</v>
      </c>
      <c r="N200" s="249">
        <v>1774.88</v>
      </c>
      <c r="O200" s="249">
        <v>1774.88</v>
      </c>
      <c r="P200" s="246">
        <f t="shared" si="3"/>
        <v>21298.56000000001</v>
      </c>
      <c r="Q200" s="239"/>
      <c r="R200" s="239"/>
    </row>
    <row r="201" spans="1:18" ht="14.25">
      <c r="A201" s="239"/>
      <c r="B201" s="247" t="s">
        <v>2406</v>
      </c>
      <c r="C201" s="248" t="s">
        <v>1041</v>
      </c>
      <c r="D201" s="249">
        <v>2340.3</v>
      </c>
      <c r="E201" s="249">
        <v>2340.3</v>
      </c>
      <c r="F201" s="249">
        <v>2340.3</v>
      </c>
      <c r="G201" s="249">
        <v>2340.3</v>
      </c>
      <c r="H201" s="249">
        <v>2340.3</v>
      </c>
      <c r="I201" s="249">
        <v>2340.3</v>
      </c>
      <c r="J201" s="249">
        <v>2340.3</v>
      </c>
      <c r="K201" s="249">
        <v>2340.3</v>
      </c>
      <c r="L201" s="249">
        <v>2340.3</v>
      </c>
      <c r="M201" s="249">
        <v>2340.3</v>
      </c>
      <c r="N201" s="249">
        <v>2340.3</v>
      </c>
      <c r="O201" s="249">
        <v>2340.3</v>
      </c>
      <c r="P201" s="246">
        <f t="shared" si="3"/>
        <v>28083.599999999995</v>
      </c>
      <c r="Q201" s="239"/>
      <c r="R201" s="239"/>
    </row>
    <row r="202" spans="1:18" ht="14.25">
      <c r="A202" s="239"/>
      <c r="B202" s="247" t="s">
        <v>2407</v>
      </c>
      <c r="C202" s="248" t="s">
        <v>1042</v>
      </c>
      <c r="D202" s="249">
        <v>1823.26</v>
      </c>
      <c r="E202" s="249">
        <v>1823.26</v>
      </c>
      <c r="F202" s="249">
        <v>1823.26</v>
      </c>
      <c r="G202" s="249">
        <v>1823.26</v>
      </c>
      <c r="H202" s="249">
        <v>1823.26</v>
      </c>
      <c r="I202" s="249">
        <v>1823.26</v>
      </c>
      <c r="J202" s="249">
        <v>1823.26</v>
      </c>
      <c r="K202" s="249">
        <v>1823.26</v>
      </c>
      <c r="L202" s="249">
        <v>1823.26</v>
      </c>
      <c r="M202" s="249">
        <v>1823.26</v>
      </c>
      <c r="N202" s="249">
        <v>1823.26</v>
      </c>
      <c r="O202" s="249">
        <v>1823.26</v>
      </c>
      <c r="P202" s="246">
        <f t="shared" si="3"/>
        <v>21879.119999999995</v>
      </c>
      <c r="Q202" s="239"/>
      <c r="R202" s="239"/>
    </row>
    <row r="203" spans="1:18" ht="14.25">
      <c r="A203" s="239"/>
      <c r="B203" s="247" t="s">
        <v>2408</v>
      </c>
      <c r="C203" s="248" t="s">
        <v>1043</v>
      </c>
      <c r="D203" s="249">
        <v>1242.72</v>
      </c>
      <c r="E203" s="249">
        <v>1242.72</v>
      </c>
      <c r="F203" s="249">
        <v>1242.72</v>
      </c>
      <c r="G203" s="249">
        <v>1242.72</v>
      </c>
      <c r="H203" s="249">
        <v>1242.72</v>
      </c>
      <c r="I203" s="249">
        <v>1242.72</v>
      </c>
      <c r="J203" s="249">
        <v>1242.72</v>
      </c>
      <c r="K203" s="249">
        <v>1242.72</v>
      </c>
      <c r="L203" s="249">
        <v>1242.72</v>
      </c>
      <c r="M203" s="249">
        <v>1242.72</v>
      </c>
      <c r="N203" s="249">
        <v>1242.72</v>
      </c>
      <c r="O203" s="249">
        <v>1242.72</v>
      </c>
      <c r="P203" s="246">
        <f t="shared" si="3"/>
        <v>14912.639999999998</v>
      </c>
      <c r="Q203" s="239"/>
      <c r="R203" s="239"/>
    </row>
    <row r="204" spans="1:18" ht="14.25">
      <c r="A204" s="239"/>
      <c r="B204" s="247" t="s">
        <v>2409</v>
      </c>
      <c r="C204" s="248" t="s">
        <v>1044</v>
      </c>
      <c r="D204" s="249">
        <v>1687.19</v>
      </c>
      <c r="E204" s="249">
        <v>1687.19</v>
      </c>
      <c r="F204" s="249">
        <v>1687.19</v>
      </c>
      <c r="G204" s="249">
        <v>1687.19</v>
      </c>
      <c r="H204" s="249">
        <v>1687.19</v>
      </c>
      <c r="I204" s="249">
        <v>1687.19</v>
      </c>
      <c r="J204" s="249">
        <v>1687.19</v>
      </c>
      <c r="K204" s="249">
        <v>1687.19</v>
      </c>
      <c r="L204" s="249">
        <v>1687.19</v>
      </c>
      <c r="M204" s="249">
        <v>1687.19</v>
      </c>
      <c r="N204" s="249">
        <v>1687.19</v>
      </c>
      <c r="O204" s="249">
        <v>1687.19</v>
      </c>
      <c r="P204" s="246">
        <f t="shared" si="3"/>
        <v>20246.28</v>
      </c>
      <c r="Q204" s="239"/>
      <c r="R204" s="239"/>
    </row>
    <row r="205" spans="1:18" ht="14.25">
      <c r="A205" s="239"/>
      <c r="B205" s="247" t="s">
        <v>2410</v>
      </c>
      <c r="C205" s="248" t="s">
        <v>1045</v>
      </c>
      <c r="D205" s="249">
        <v>2358.44</v>
      </c>
      <c r="E205" s="249">
        <v>2358.44</v>
      </c>
      <c r="F205" s="249">
        <v>2358.44</v>
      </c>
      <c r="G205" s="249">
        <v>2358.44</v>
      </c>
      <c r="H205" s="249">
        <v>2358.44</v>
      </c>
      <c r="I205" s="249">
        <v>2358.44</v>
      </c>
      <c r="J205" s="249">
        <v>2358.44</v>
      </c>
      <c r="K205" s="249">
        <v>2358.44</v>
      </c>
      <c r="L205" s="249">
        <v>2358.44</v>
      </c>
      <c r="M205" s="249">
        <v>2358.44</v>
      </c>
      <c r="N205" s="249">
        <v>2358.44</v>
      </c>
      <c r="O205" s="249">
        <v>2358.44</v>
      </c>
      <c r="P205" s="246">
        <f t="shared" si="3"/>
        <v>28301.279999999995</v>
      </c>
      <c r="Q205" s="239"/>
      <c r="R205" s="239"/>
    </row>
    <row r="206" spans="1:18" ht="14.25">
      <c r="A206" s="239"/>
      <c r="B206" s="247" t="s">
        <v>2411</v>
      </c>
      <c r="C206" s="248" t="s">
        <v>1046</v>
      </c>
      <c r="D206" s="249">
        <v>1844.42</v>
      </c>
      <c r="E206" s="249">
        <v>1844.42</v>
      </c>
      <c r="F206" s="249">
        <v>1844.42</v>
      </c>
      <c r="G206" s="249">
        <v>1844.42</v>
      </c>
      <c r="H206" s="249">
        <v>1844.42</v>
      </c>
      <c r="I206" s="249">
        <v>1844.42</v>
      </c>
      <c r="J206" s="249">
        <v>1844.42</v>
      </c>
      <c r="K206" s="249">
        <v>1844.42</v>
      </c>
      <c r="L206" s="249">
        <v>1844.42</v>
      </c>
      <c r="M206" s="249">
        <v>1844.42</v>
      </c>
      <c r="N206" s="249">
        <v>1844.42</v>
      </c>
      <c r="O206" s="249">
        <v>1844.42</v>
      </c>
      <c r="P206" s="246">
        <f t="shared" si="3"/>
        <v>22133.039999999994</v>
      </c>
      <c r="Q206" s="239"/>
      <c r="R206" s="239"/>
    </row>
    <row r="207" spans="1:18" ht="14.25">
      <c r="A207" s="239"/>
      <c r="B207" s="247" t="s">
        <v>2415</v>
      </c>
      <c r="C207" s="248" t="s">
        <v>1048</v>
      </c>
      <c r="D207" s="249">
        <v>1687.19</v>
      </c>
      <c r="E207" s="249">
        <v>1687.19</v>
      </c>
      <c r="F207" s="249">
        <v>1687.19</v>
      </c>
      <c r="G207" s="249">
        <v>1687.19</v>
      </c>
      <c r="H207" s="249">
        <v>1687.19</v>
      </c>
      <c r="I207" s="249">
        <v>1687.19</v>
      </c>
      <c r="J207" s="249">
        <v>1687.19</v>
      </c>
      <c r="K207" s="249">
        <v>1687.19</v>
      </c>
      <c r="L207" s="249">
        <v>1687.19</v>
      </c>
      <c r="M207" s="249">
        <v>1687.19</v>
      </c>
      <c r="N207" s="249">
        <v>1687.19</v>
      </c>
      <c r="O207" s="249">
        <v>1687.19</v>
      </c>
      <c r="P207" s="246">
        <f t="shared" si="3"/>
        <v>20246.28</v>
      </c>
      <c r="Q207" s="239"/>
      <c r="R207" s="239"/>
    </row>
    <row r="208" spans="1:18" ht="14.25">
      <c r="A208" s="239"/>
      <c r="B208" s="247" t="s">
        <v>2412</v>
      </c>
      <c r="C208" s="248" t="s">
        <v>1047</v>
      </c>
      <c r="D208" s="249">
        <v>1239.69</v>
      </c>
      <c r="E208" s="249">
        <v>1239.69</v>
      </c>
      <c r="F208" s="249">
        <v>1239.69</v>
      </c>
      <c r="G208" s="249">
        <v>1239.69</v>
      </c>
      <c r="H208" s="249">
        <v>1239.69</v>
      </c>
      <c r="I208" s="249">
        <v>1239.69</v>
      </c>
      <c r="J208" s="249">
        <v>1239.69</v>
      </c>
      <c r="K208" s="249">
        <v>1239.69</v>
      </c>
      <c r="L208" s="249">
        <v>1239.69</v>
      </c>
      <c r="M208" s="249">
        <v>1239.69</v>
      </c>
      <c r="N208" s="249">
        <v>1239.69</v>
      </c>
      <c r="O208" s="249">
        <v>1239.69</v>
      </c>
      <c r="P208" s="246">
        <f t="shared" si="3"/>
        <v>14876.280000000004</v>
      </c>
      <c r="Q208" s="239"/>
      <c r="R208" s="239"/>
    </row>
    <row r="209" spans="1:18" ht="14.25">
      <c r="A209" s="239"/>
      <c r="B209" s="247" t="s">
        <v>2416</v>
      </c>
      <c r="C209" s="248" t="s">
        <v>1049</v>
      </c>
      <c r="D209" s="249">
        <v>2352.4</v>
      </c>
      <c r="E209" s="249">
        <v>2352.4</v>
      </c>
      <c r="F209" s="249">
        <v>2352.4</v>
      </c>
      <c r="G209" s="249">
        <v>2352.4</v>
      </c>
      <c r="H209" s="249">
        <v>2352.4</v>
      </c>
      <c r="I209" s="249">
        <v>2352.4</v>
      </c>
      <c r="J209" s="249">
        <v>2352.4</v>
      </c>
      <c r="K209" s="249">
        <v>2352.4</v>
      </c>
      <c r="L209" s="249">
        <v>2352.4</v>
      </c>
      <c r="M209" s="249">
        <v>2352.4</v>
      </c>
      <c r="N209" s="249">
        <v>2352.4</v>
      </c>
      <c r="O209" s="249">
        <v>2352.4</v>
      </c>
      <c r="P209" s="246">
        <f t="shared" si="3"/>
        <v>28228.800000000007</v>
      </c>
      <c r="Q209" s="239"/>
      <c r="R209" s="239"/>
    </row>
    <row r="210" spans="1:18" ht="14.25">
      <c r="A210" s="239"/>
      <c r="B210" s="247" t="s">
        <v>2417</v>
      </c>
      <c r="C210" s="248" t="s">
        <v>1050</v>
      </c>
      <c r="D210" s="249">
        <v>1832.33</v>
      </c>
      <c r="E210" s="249">
        <v>1832.33</v>
      </c>
      <c r="F210" s="249">
        <v>1832.33</v>
      </c>
      <c r="G210" s="249">
        <v>1832.33</v>
      </c>
      <c r="H210" s="249">
        <v>1832.33</v>
      </c>
      <c r="I210" s="249">
        <v>1832.33</v>
      </c>
      <c r="J210" s="249">
        <v>1832.33</v>
      </c>
      <c r="K210" s="249">
        <v>1832.33</v>
      </c>
      <c r="L210" s="249">
        <v>1832.33</v>
      </c>
      <c r="M210" s="249">
        <v>1832.33</v>
      </c>
      <c r="N210" s="249">
        <v>1832.33</v>
      </c>
      <c r="O210" s="249">
        <v>1832.33</v>
      </c>
      <c r="P210" s="246">
        <f t="shared" si="3"/>
        <v>21987.960000000006</v>
      </c>
      <c r="Q210" s="239"/>
      <c r="R210" s="239"/>
    </row>
    <row r="211" spans="1:18" ht="14.25">
      <c r="A211" s="239"/>
      <c r="B211" s="247" t="s">
        <v>2418</v>
      </c>
      <c r="C211" s="248" t="s">
        <v>1051</v>
      </c>
      <c r="D211" s="249">
        <v>1236.67</v>
      </c>
      <c r="E211" s="249">
        <v>1236.67</v>
      </c>
      <c r="F211" s="249">
        <v>1236.67</v>
      </c>
      <c r="G211" s="249">
        <v>1236.67</v>
      </c>
      <c r="H211" s="249">
        <v>1236.67</v>
      </c>
      <c r="I211" s="249">
        <v>1236.67</v>
      </c>
      <c r="J211" s="249">
        <v>1236.67</v>
      </c>
      <c r="K211" s="249">
        <v>1236.67</v>
      </c>
      <c r="L211" s="249">
        <v>1236.67</v>
      </c>
      <c r="M211" s="249">
        <v>1236.67</v>
      </c>
      <c r="N211" s="249">
        <v>1236.67</v>
      </c>
      <c r="O211" s="249">
        <v>1236.67</v>
      </c>
      <c r="P211" s="246">
        <f t="shared" si="3"/>
        <v>14840.04</v>
      </c>
      <c r="Q211" s="239"/>
      <c r="R211" s="239"/>
    </row>
    <row r="212" spans="1:18" ht="14.25">
      <c r="A212" s="239"/>
      <c r="B212" s="247" t="s">
        <v>2419</v>
      </c>
      <c r="C212" s="248" t="s">
        <v>1052</v>
      </c>
      <c r="D212" s="249">
        <v>1693.24</v>
      </c>
      <c r="E212" s="249">
        <v>1693.24</v>
      </c>
      <c r="F212" s="249">
        <v>1693.24</v>
      </c>
      <c r="G212" s="249">
        <v>1693.24</v>
      </c>
      <c r="H212" s="249">
        <v>1693.24</v>
      </c>
      <c r="I212" s="249">
        <v>1693.24</v>
      </c>
      <c r="J212" s="249">
        <v>1693.24</v>
      </c>
      <c r="K212" s="249">
        <v>1693.24</v>
      </c>
      <c r="L212" s="249">
        <v>1693.24</v>
      </c>
      <c r="M212" s="249">
        <v>1693.24</v>
      </c>
      <c r="N212" s="249">
        <v>1693.24</v>
      </c>
      <c r="O212" s="249">
        <v>1693.24</v>
      </c>
      <c r="P212" s="246">
        <f t="shared" si="3"/>
        <v>20318.880000000005</v>
      </c>
      <c r="Q212" s="239"/>
      <c r="R212" s="239"/>
    </row>
    <row r="213" spans="1:18" ht="14.25">
      <c r="A213" s="239"/>
      <c r="B213" s="247" t="s">
        <v>2420</v>
      </c>
      <c r="C213" s="248" t="s">
        <v>1053</v>
      </c>
      <c r="D213" s="249">
        <v>2346.35</v>
      </c>
      <c r="E213" s="249">
        <v>2346.35</v>
      </c>
      <c r="F213" s="249">
        <v>2346.35</v>
      </c>
      <c r="G213" s="249">
        <v>2346.35</v>
      </c>
      <c r="H213" s="249">
        <v>2346.35</v>
      </c>
      <c r="I213" s="249">
        <v>2346.35</v>
      </c>
      <c r="J213" s="249">
        <v>2346.35</v>
      </c>
      <c r="K213" s="249">
        <v>2346.35</v>
      </c>
      <c r="L213" s="249">
        <v>2346.35</v>
      </c>
      <c r="M213" s="249">
        <v>2346.35</v>
      </c>
      <c r="N213" s="249">
        <v>2346.35</v>
      </c>
      <c r="O213" s="249">
        <v>2346.35</v>
      </c>
      <c r="P213" s="246">
        <f t="shared" si="3"/>
        <v>28156.199999999993</v>
      </c>
      <c r="Q213" s="239"/>
      <c r="R213" s="239"/>
    </row>
    <row r="214" spans="1:18" ht="14.25">
      <c r="A214" s="239"/>
      <c r="B214" s="247" t="s">
        <v>2421</v>
      </c>
      <c r="C214" s="248" t="s">
        <v>1054</v>
      </c>
      <c r="D214" s="249">
        <v>1826.28</v>
      </c>
      <c r="E214" s="249">
        <v>1826.28</v>
      </c>
      <c r="F214" s="249">
        <v>1826.28</v>
      </c>
      <c r="G214" s="249">
        <v>1826.28</v>
      </c>
      <c r="H214" s="249">
        <v>1826.28</v>
      </c>
      <c r="I214" s="249">
        <v>1826.28</v>
      </c>
      <c r="J214" s="249">
        <v>1826.28</v>
      </c>
      <c r="K214" s="249">
        <v>1826.28</v>
      </c>
      <c r="L214" s="249">
        <v>1826.28</v>
      </c>
      <c r="M214" s="249">
        <v>1826.28</v>
      </c>
      <c r="N214" s="249">
        <v>1826.28</v>
      </c>
      <c r="O214" s="249">
        <v>1826.28</v>
      </c>
      <c r="P214" s="246">
        <f t="shared" si="3"/>
        <v>21915.359999999997</v>
      </c>
      <c r="Q214" s="239"/>
      <c r="R214" s="239"/>
    </row>
    <row r="215" spans="1:18" ht="14.25">
      <c r="A215" s="239"/>
      <c r="B215" s="247" t="s">
        <v>2422</v>
      </c>
      <c r="C215" s="248" t="s">
        <v>1055</v>
      </c>
      <c r="D215" s="249">
        <v>1239.69</v>
      </c>
      <c r="E215" s="249">
        <v>1239.69</v>
      </c>
      <c r="F215" s="249">
        <v>1239.69</v>
      </c>
      <c r="G215" s="249">
        <v>1239.69</v>
      </c>
      <c r="H215" s="249">
        <v>1239.69</v>
      </c>
      <c r="I215" s="249">
        <v>1239.69</v>
      </c>
      <c r="J215" s="249">
        <v>1239.69</v>
      </c>
      <c r="K215" s="249">
        <v>1239.69</v>
      </c>
      <c r="L215" s="249">
        <v>1239.69</v>
      </c>
      <c r="M215" s="249">
        <v>1239.69</v>
      </c>
      <c r="N215" s="249">
        <v>1239.69</v>
      </c>
      <c r="O215" s="249">
        <v>1239.69</v>
      </c>
      <c r="P215" s="246">
        <f t="shared" si="3"/>
        <v>14876.280000000004</v>
      </c>
      <c r="Q215" s="239"/>
      <c r="R215" s="239"/>
    </row>
    <row r="216" spans="1:18" ht="14.25">
      <c r="A216" s="239"/>
      <c r="B216" s="247" t="s">
        <v>2423</v>
      </c>
      <c r="C216" s="248" t="s">
        <v>1056</v>
      </c>
      <c r="D216" s="249">
        <v>1678.12</v>
      </c>
      <c r="E216" s="249">
        <v>1678.12</v>
      </c>
      <c r="F216" s="249">
        <v>1678.12</v>
      </c>
      <c r="G216" s="249">
        <v>1678.12</v>
      </c>
      <c r="H216" s="249">
        <v>1678.12</v>
      </c>
      <c r="I216" s="249">
        <v>1678.12</v>
      </c>
      <c r="J216" s="249">
        <v>1678.12</v>
      </c>
      <c r="K216" s="249">
        <v>1678.12</v>
      </c>
      <c r="L216" s="249">
        <v>1678.12</v>
      </c>
      <c r="M216" s="249">
        <v>1678.12</v>
      </c>
      <c r="N216" s="249">
        <v>1678.12</v>
      </c>
      <c r="O216" s="249">
        <v>1678.12</v>
      </c>
      <c r="P216" s="246">
        <f t="shared" si="3"/>
        <v>20137.43999999999</v>
      </c>
      <c r="Q216" s="239"/>
      <c r="R216" s="239"/>
    </row>
    <row r="217" spans="1:18" ht="14.25">
      <c r="A217" s="239"/>
      <c r="B217" s="247" t="s">
        <v>2424</v>
      </c>
      <c r="C217" s="248" t="s">
        <v>1057</v>
      </c>
      <c r="D217" s="249">
        <v>2355.42</v>
      </c>
      <c r="E217" s="249">
        <v>2355.42</v>
      </c>
      <c r="F217" s="249">
        <v>2355.42</v>
      </c>
      <c r="G217" s="249">
        <v>2355.42</v>
      </c>
      <c r="H217" s="249">
        <v>2355.42</v>
      </c>
      <c r="I217" s="249">
        <v>2355.42</v>
      </c>
      <c r="J217" s="249">
        <v>2355.42</v>
      </c>
      <c r="K217" s="249">
        <v>2355.42</v>
      </c>
      <c r="L217" s="249">
        <v>2355.42</v>
      </c>
      <c r="M217" s="249">
        <v>2355.42</v>
      </c>
      <c r="N217" s="249">
        <v>2355.42</v>
      </c>
      <c r="O217" s="249">
        <v>2355.42</v>
      </c>
      <c r="P217" s="246">
        <f t="shared" si="3"/>
        <v>28265.039999999994</v>
      </c>
      <c r="Q217" s="239"/>
      <c r="R217" s="239"/>
    </row>
    <row r="218" spans="1:18" ht="14.25">
      <c r="A218" s="239"/>
      <c r="B218" s="247" t="s">
        <v>2426</v>
      </c>
      <c r="C218" s="248" t="s">
        <v>1058</v>
      </c>
      <c r="D218" s="249">
        <v>1829.3</v>
      </c>
      <c r="E218" s="249">
        <v>1829.3</v>
      </c>
      <c r="F218" s="249">
        <v>1829.3</v>
      </c>
      <c r="G218" s="249">
        <v>1829.3</v>
      </c>
      <c r="H218" s="249">
        <v>1829.3</v>
      </c>
      <c r="I218" s="249">
        <v>1829.3</v>
      </c>
      <c r="J218" s="249">
        <v>1829.3</v>
      </c>
      <c r="K218" s="249">
        <v>1829.3</v>
      </c>
      <c r="L218" s="249">
        <v>1829.3</v>
      </c>
      <c r="M218" s="249">
        <v>1829.3</v>
      </c>
      <c r="N218" s="249">
        <v>1829.3</v>
      </c>
      <c r="O218" s="249">
        <v>1829.3</v>
      </c>
      <c r="P218" s="246">
        <f t="shared" si="3"/>
        <v>21951.599999999995</v>
      </c>
      <c r="Q218" s="239"/>
      <c r="R218" s="239"/>
    </row>
    <row r="219" spans="1:18" ht="14.25">
      <c r="A219" s="239"/>
      <c r="B219" s="247" t="s">
        <v>2427</v>
      </c>
      <c r="C219" s="248" t="s">
        <v>1059</v>
      </c>
      <c r="D219" s="249">
        <v>1242.72</v>
      </c>
      <c r="E219" s="249">
        <v>1242.72</v>
      </c>
      <c r="F219" s="249">
        <v>1242.72</v>
      </c>
      <c r="G219" s="249">
        <v>1242.72</v>
      </c>
      <c r="H219" s="249">
        <v>1242.72</v>
      </c>
      <c r="I219" s="249">
        <v>1242.72</v>
      </c>
      <c r="J219" s="249">
        <v>1242.72</v>
      </c>
      <c r="K219" s="249">
        <v>1242.72</v>
      </c>
      <c r="L219" s="249">
        <v>1242.72</v>
      </c>
      <c r="M219" s="249">
        <v>1242.72</v>
      </c>
      <c r="N219" s="249">
        <v>1242.72</v>
      </c>
      <c r="O219" s="249">
        <v>1242.72</v>
      </c>
      <c r="P219" s="246">
        <f t="shared" si="3"/>
        <v>14912.639999999998</v>
      </c>
      <c r="Q219" s="239"/>
      <c r="R219" s="239"/>
    </row>
    <row r="220" spans="1:18" ht="14.25">
      <c r="A220" s="239"/>
      <c r="B220" s="247" t="s">
        <v>2428</v>
      </c>
      <c r="C220" s="248" t="s">
        <v>1060</v>
      </c>
      <c r="D220" s="249">
        <v>1702.31</v>
      </c>
      <c r="E220" s="249">
        <v>1702.31</v>
      </c>
      <c r="F220" s="249">
        <v>1702.31</v>
      </c>
      <c r="G220" s="249">
        <v>1702.31</v>
      </c>
      <c r="H220" s="249">
        <v>1702.31</v>
      </c>
      <c r="I220" s="249">
        <v>1702.31</v>
      </c>
      <c r="J220" s="249">
        <v>1702.31</v>
      </c>
      <c r="K220" s="249">
        <v>1702.31</v>
      </c>
      <c r="L220" s="249">
        <v>1702.31</v>
      </c>
      <c r="M220" s="249">
        <v>1702.31</v>
      </c>
      <c r="N220" s="249">
        <v>1702.31</v>
      </c>
      <c r="O220" s="249">
        <v>1702.31</v>
      </c>
      <c r="P220" s="246">
        <f t="shared" si="3"/>
        <v>20427.72</v>
      </c>
      <c r="Q220" s="239"/>
      <c r="R220" s="239"/>
    </row>
    <row r="221" spans="1:18" ht="14.25">
      <c r="A221" s="239"/>
      <c r="B221" s="247" t="s">
        <v>2429</v>
      </c>
      <c r="C221" s="248" t="s">
        <v>1061</v>
      </c>
      <c r="D221" s="249">
        <v>2352.4</v>
      </c>
      <c r="E221" s="249">
        <v>2352.4</v>
      </c>
      <c r="F221" s="249">
        <v>2352.4</v>
      </c>
      <c r="G221" s="249">
        <v>2352.4</v>
      </c>
      <c r="H221" s="249">
        <v>2352.4</v>
      </c>
      <c r="I221" s="249">
        <v>2352.4</v>
      </c>
      <c r="J221" s="249">
        <v>2352.4</v>
      </c>
      <c r="K221" s="249">
        <v>2352.4</v>
      </c>
      <c r="L221" s="249">
        <v>2352.4</v>
      </c>
      <c r="M221" s="249">
        <v>2352.4</v>
      </c>
      <c r="N221" s="249">
        <v>2352.4</v>
      </c>
      <c r="O221" s="249">
        <v>2352.4</v>
      </c>
      <c r="P221" s="246">
        <f t="shared" si="3"/>
        <v>28228.800000000007</v>
      </c>
      <c r="Q221" s="239"/>
      <c r="R221" s="239"/>
    </row>
    <row r="222" spans="1:18" ht="14.25">
      <c r="A222" s="239"/>
      <c r="B222" s="247" t="s">
        <v>2430</v>
      </c>
      <c r="C222" s="248" t="s">
        <v>1062</v>
      </c>
      <c r="D222" s="249">
        <v>1832.33</v>
      </c>
      <c r="E222" s="249">
        <v>1832.33</v>
      </c>
      <c r="F222" s="249">
        <v>1832.33</v>
      </c>
      <c r="G222" s="249">
        <v>1832.33</v>
      </c>
      <c r="H222" s="249">
        <v>1832.33</v>
      </c>
      <c r="I222" s="249">
        <v>1832.33</v>
      </c>
      <c r="J222" s="249">
        <v>1832.33</v>
      </c>
      <c r="K222" s="249">
        <v>1832.33</v>
      </c>
      <c r="L222" s="249">
        <v>1832.33</v>
      </c>
      <c r="M222" s="249">
        <v>1832.33</v>
      </c>
      <c r="N222" s="249">
        <v>1832.33</v>
      </c>
      <c r="O222" s="249">
        <v>1832.33</v>
      </c>
      <c r="P222" s="246">
        <f t="shared" si="3"/>
        <v>21987.960000000006</v>
      </c>
      <c r="Q222" s="239"/>
      <c r="R222" s="239"/>
    </row>
    <row r="223" spans="1:18" ht="14.25">
      <c r="A223" s="239"/>
      <c r="B223" s="247" t="s">
        <v>2431</v>
      </c>
      <c r="C223" s="248" t="s">
        <v>1063</v>
      </c>
      <c r="D223" s="249">
        <v>1239.69</v>
      </c>
      <c r="E223" s="249">
        <v>1239.69</v>
      </c>
      <c r="F223" s="249">
        <v>1239.69</v>
      </c>
      <c r="G223" s="249">
        <v>1239.69</v>
      </c>
      <c r="H223" s="249">
        <v>1239.69</v>
      </c>
      <c r="I223" s="249">
        <v>1239.69</v>
      </c>
      <c r="J223" s="249">
        <v>1239.69</v>
      </c>
      <c r="K223" s="249">
        <v>1239.69</v>
      </c>
      <c r="L223" s="249">
        <v>1239.69</v>
      </c>
      <c r="M223" s="249">
        <v>1239.69</v>
      </c>
      <c r="N223" s="249">
        <v>1239.69</v>
      </c>
      <c r="O223" s="249">
        <v>1239.69</v>
      </c>
      <c r="P223" s="246">
        <f t="shared" si="3"/>
        <v>14876.280000000004</v>
      </c>
      <c r="Q223" s="239"/>
      <c r="R223" s="239"/>
    </row>
    <row r="224" spans="1:18" ht="14.25">
      <c r="A224" s="239"/>
      <c r="B224" s="247" t="s">
        <v>2432</v>
      </c>
      <c r="C224" s="248" t="s">
        <v>1064</v>
      </c>
      <c r="D224" s="249">
        <v>1699.29</v>
      </c>
      <c r="E224" s="249">
        <v>1699.29</v>
      </c>
      <c r="F224" s="249">
        <v>1699.29</v>
      </c>
      <c r="G224" s="249">
        <v>1699.29</v>
      </c>
      <c r="H224" s="249">
        <v>1699.29</v>
      </c>
      <c r="I224" s="249">
        <v>1699.29</v>
      </c>
      <c r="J224" s="249">
        <v>1699.29</v>
      </c>
      <c r="K224" s="249">
        <v>1699.29</v>
      </c>
      <c r="L224" s="249">
        <v>1699.29</v>
      </c>
      <c r="M224" s="249">
        <v>1699.29</v>
      </c>
      <c r="N224" s="249">
        <v>1699.29</v>
      </c>
      <c r="O224" s="249">
        <v>1699.29</v>
      </c>
      <c r="P224" s="246">
        <f t="shared" si="3"/>
        <v>20391.480000000007</v>
      </c>
      <c r="Q224" s="239"/>
      <c r="R224" s="239"/>
    </row>
    <row r="225" spans="1:18" ht="14.25">
      <c r="A225" s="239"/>
      <c r="B225" s="247" t="s">
        <v>2433</v>
      </c>
      <c r="C225" s="248" t="s">
        <v>1065</v>
      </c>
      <c r="D225" s="249">
        <v>2349.37</v>
      </c>
      <c r="E225" s="249">
        <v>2349.37</v>
      </c>
      <c r="F225" s="249">
        <v>2349.37</v>
      </c>
      <c r="G225" s="249">
        <v>2349.37</v>
      </c>
      <c r="H225" s="249">
        <v>2349.37</v>
      </c>
      <c r="I225" s="249">
        <v>2349.37</v>
      </c>
      <c r="J225" s="249">
        <v>2349.37</v>
      </c>
      <c r="K225" s="249">
        <v>2349.37</v>
      </c>
      <c r="L225" s="249">
        <v>2349.37</v>
      </c>
      <c r="M225" s="249">
        <v>2349.37</v>
      </c>
      <c r="N225" s="249">
        <v>2349.37</v>
      </c>
      <c r="O225" s="249">
        <v>2349.37</v>
      </c>
      <c r="P225" s="246">
        <f t="shared" si="3"/>
        <v>28192.43999999999</v>
      </c>
      <c r="Q225" s="239"/>
      <c r="R225" s="239"/>
    </row>
    <row r="226" spans="1:18" ht="14.25">
      <c r="A226" s="239"/>
      <c r="B226" s="247" t="s">
        <v>2434</v>
      </c>
      <c r="C226" s="248" t="s">
        <v>1066</v>
      </c>
      <c r="D226" s="249">
        <v>1835.35</v>
      </c>
      <c r="E226" s="249">
        <v>1835.35</v>
      </c>
      <c r="F226" s="249">
        <v>1835.35</v>
      </c>
      <c r="G226" s="249">
        <v>1835.35</v>
      </c>
      <c r="H226" s="249">
        <v>1835.35</v>
      </c>
      <c r="I226" s="249">
        <v>1835.35</v>
      </c>
      <c r="J226" s="250">
        <v>947.28</v>
      </c>
      <c r="K226" s="251"/>
      <c r="L226" s="251"/>
      <c r="M226" s="251"/>
      <c r="N226" s="251"/>
      <c r="O226" s="251"/>
      <c r="P226" s="246">
        <f t="shared" si="3"/>
        <v>11959.380000000001</v>
      </c>
      <c r="Q226" s="239"/>
      <c r="R226" s="239"/>
    </row>
    <row r="227" spans="1:18" ht="14.25">
      <c r="A227" s="239"/>
      <c r="B227" s="247" t="s">
        <v>2436</v>
      </c>
      <c r="C227" s="248" t="s">
        <v>1067</v>
      </c>
      <c r="D227" s="249">
        <v>1245.74</v>
      </c>
      <c r="E227" s="249">
        <v>1245.74</v>
      </c>
      <c r="F227" s="249">
        <v>1245.74</v>
      </c>
      <c r="G227" s="249">
        <v>1245.74</v>
      </c>
      <c r="H227" s="249">
        <v>1245.74</v>
      </c>
      <c r="I227" s="249">
        <v>1245.74</v>
      </c>
      <c r="J227" s="249">
        <v>1245.74</v>
      </c>
      <c r="K227" s="249">
        <v>1245.74</v>
      </c>
      <c r="L227" s="249">
        <v>1245.74</v>
      </c>
      <c r="M227" s="249">
        <v>1245.74</v>
      </c>
      <c r="N227" s="249">
        <v>1245.74</v>
      </c>
      <c r="O227" s="249">
        <v>1245.74</v>
      </c>
      <c r="P227" s="246">
        <f t="shared" si="3"/>
        <v>14948.88</v>
      </c>
      <c r="Q227" s="239"/>
      <c r="R227" s="239"/>
    </row>
    <row r="228" spans="1:18" ht="14.25">
      <c r="A228" s="239"/>
      <c r="B228" s="247" t="s">
        <v>2438</v>
      </c>
      <c r="C228" s="248" t="s">
        <v>1068</v>
      </c>
      <c r="D228" s="249">
        <v>1693.24</v>
      </c>
      <c r="E228" s="249">
        <v>1693.24</v>
      </c>
      <c r="F228" s="249">
        <v>1693.24</v>
      </c>
      <c r="G228" s="249">
        <v>1693.24</v>
      </c>
      <c r="H228" s="249">
        <v>1693.24</v>
      </c>
      <c r="I228" s="249">
        <v>1693.24</v>
      </c>
      <c r="J228" s="249">
        <v>1693.24</v>
      </c>
      <c r="K228" s="249">
        <v>1693.24</v>
      </c>
      <c r="L228" s="249">
        <v>1693.24</v>
      </c>
      <c r="M228" s="249">
        <v>1693.24</v>
      </c>
      <c r="N228" s="249">
        <v>1693.24</v>
      </c>
      <c r="O228" s="249">
        <v>1693.24</v>
      </c>
      <c r="P228" s="246">
        <f t="shared" si="3"/>
        <v>20318.880000000005</v>
      </c>
      <c r="Q228" s="239"/>
      <c r="R228" s="239"/>
    </row>
    <row r="229" spans="1:18" ht="14.25">
      <c r="A229" s="239"/>
      <c r="B229" s="247" t="s">
        <v>2440</v>
      </c>
      <c r="C229" s="248" t="s">
        <v>1070</v>
      </c>
      <c r="D229" s="249">
        <v>1859.54</v>
      </c>
      <c r="E229" s="249">
        <v>1859.54</v>
      </c>
      <c r="F229" s="249">
        <v>1859.54</v>
      </c>
      <c r="G229" s="249">
        <v>1859.54</v>
      </c>
      <c r="H229" s="249">
        <v>1859.54</v>
      </c>
      <c r="I229" s="249">
        <v>1859.54</v>
      </c>
      <c r="J229" s="249">
        <v>1859.54</v>
      </c>
      <c r="K229" s="249">
        <v>1859.54</v>
      </c>
      <c r="L229" s="249">
        <v>1859.54</v>
      </c>
      <c r="M229" s="249">
        <v>1859.54</v>
      </c>
      <c r="N229" s="249">
        <v>1859.54</v>
      </c>
      <c r="O229" s="249">
        <v>1859.54</v>
      </c>
      <c r="P229" s="246">
        <f t="shared" si="3"/>
        <v>22314.480000000007</v>
      </c>
      <c r="Q229" s="239"/>
      <c r="R229" s="239"/>
    </row>
    <row r="230" spans="1:18" ht="14.25">
      <c r="A230" s="239"/>
      <c r="B230" s="247" t="s">
        <v>2441</v>
      </c>
      <c r="C230" s="248" t="s">
        <v>1071</v>
      </c>
      <c r="D230" s="249">
        <v>1254.81</v>
      </c>
      <c r="E230" s="249">
        <v>1254.81</v>
      </c>
      <c r="F230" s="249">
        <v>1254.81</v>
      </c>
      <c r="G230" s="249">
        <v>1254.81</v>
      </c>
      <c r="H230" s="249">
        <v>1254.81</v>
      </c>
      <c r="I230" s="249">
        <v>1254.81</v>
      </c>
      <c r="J230" s="249">
        <v>1254.81</v>
      </c>
      <c r="K230" s="249">
        <v>1254.81</v>
      </c>
      <c r="L230" s="249">
        <v>1254.81</v>
      </c>
      <c r="M230" s="249">
        <v>1254.81</v>
      </c>
      <c r="N230" s="249">
        <v>1254.81</v>
      </c>
      <c r="O230" s="249">
        <v>1254.81</v>
      </c>
      <c r="P230" s="246">
        <f t="shared" si="3"/>
        <v>15057.719999999996</v>
      </c>
      <c r="Q230" s="239"/>
      <c r="R230" s="239"/>
    </row>
    <row r="231" spans="1:18" ht="14.25">
      <c r="A231" s="239"/>
      <c r="B231" s="247" t="s">
        <v>2443</v>
      </c>
      <c r="C231" s="248" t="s">
        <v>1073</v>
      </c>
      <c r="D231" s="249">
        <v>2440.08</v>
      </c>
      <c r="E231" s="249">
        <v>2440.08</v>
      </c>
      <c r="F231" s="249">
        <v>2440.08</v>
      </c>
      <c r="G231" s="249">
        <v>2440.08</v>
      </c>
      <c r="H231" s="249">
        <v>2440.08</v>
      </c>
      <c r="I231" s="249">
        <v>2440.08</v>
      </c>
      <c r="J231" s="249">
        <v>2440.08</v>
      </c>
      <c r="K231" s="249">
        <v>2440.08</v>
      </c>
      <c r="L231" s="249">
        <v>2440.08</v>
      </c>
      <c r="M231" s="249">
        <v>2440.08</v>
      </c>
      <c r="N231" s="249">
        <v>2440.08</v>
      </c>
      <c r="O231" s="249">
        <v>2440.08</v>
      </c>
      <c r="P231" s="246">
        <f t="shared" si="3"/>
        <v>29280.960000000006</v>
      </c>
      <c r="Q231" s="239"/>
      <c r="R231" s="239"/>
    </row>
    <row r="232" spans="1:18" ht="14.25">
      <c r="A232" s="239"/>
      <c r="B232" s="247" t="s">
        <v>2444</v>
      </c>
      <c r="C232" s="248" t="s">
        <v>1074</v>
      </c>
      <c r="D232" s="249">
        <v>1847.45</v>
      </c>
      <c r="E232" s="249">
        <v>1847.45</v>
      </c>
      <c r="F232" s="249">
        <v>1847.45</v>
      </c>
      <c r="G232" s="249">
        <v>1847.45</v>
      </c>
      <c r="H232" s="249">
        <v>1847.45</v>
      </c>
      <c r="I232" s="249">
        <v>1847.45</v>
      </c>
      <c r="J232" s="249">
        <v>1847.45</v>
      </c>
      <c r="K232" s="249">
        <v>1847.45</v>
      </c>
      <c r="L232" s="249">
        <v>1847.45</v>
      </c>
      <c r="M232" s="249">
        <v>1847.45</v>
      </c>
      <c r="N232" s="249">
        <v>1847.45</v>
      </c>
      <c r="O232" s="249">
        <v>1847.45</v>
      </c>
      <c r="P232" s="246">
        <f t="shared" si="3"/>
        <v>22169.400000000005</v>
      </c>
      <c r="Q232" s="239"/>
      <c r="R232" s="239"/>
    </row>
    <row r="233" spans="1:18" ht="14.25">
      <c r="A233" s="239"/>
      <c r="B233" s="247" t="s">
        <v>2445</v>
      </c>
      <c r="C233" s="248" t="s">
        <v>1075</v>
      </c>
      <c r="D233" s="249">
        <v>1257.84</v>
      </c>
      <c r="E233" s="249">
        <v>1257.84</v>
      </c>
      <c r="F233" s="249">
        <v>1257.84</v>
      </c>
      <c r="G233" s="249">
        <v>1257.84</v>
      </c>
      <c r="H233" s="249">
        <v>1257.84</v>
      </c>
      <c r="I233" s="249">
        <v>1257.84</v>
      </c>
      <c r="J233" s="249">
        <v>1257.84</v>
      </c>
      <c r="K233" s="249">
        <v>1257.84</v>
      </c>
      <c r="L233" s="249">
        <v>1257.84</v>
      </c>
      <c r="M233" s="249">
        <v>1257.84</v>
      </c>
      <c r="N233" s="249">
        <v>1257.84</v>
      </c>
      <c r="O233" s="249">
        <v>1257.84</v>
      </c>
      <c r="P233" s="246">
        <f t="shared" si="3"/>
        <v>15094.08</v>
      </c>
      <c r="Q233" s="239"/>
      <c r="R233" s="239"/>
    </row>
    <row r="234" spans="1:18" ht="14.25">
      <c r="A234" s="239"/>
      <c r="B234" s="247" t="s">
        <v>2447</v>
      </c>
      <c r="C234" s="248" t="s">
        <v>1077</v>
      </c>
      <c r="D234" s="249">
        <v>2440.08</v>
      </c>
      <c r="E234" s="249">
        <v>2440.08</v>
      </c>
      <c r="F234" s="249">
        <v>2440.08</v>
      </c>
      <c r="G234" s="249">
        <v>2440.08</v>
      </c>
      <c r="H234" s="249">
        <v>2440.08</v>
      </c>
      <c r="I234" s="249">
        <v>2440.08</v>
      </c>
      <c r="J234" s="249">
        <v>2440.08</v>
      </c>
      <c r="K234" s="249">
        <v>2440.08</v>
      </c>
      <c r="L234" s="249">
        <v>2440.08</v>
      </c>
      <c r="M234" s="249">
        <v>2440.08</v>
      </c>
      <c r="N234" s="249">
        <v>2440.08</v>
      </c>
      <c r="O234" s="249">
        <v>2440.08</v>
      </c>
      <c r="P234" s="246">
        <f t="shared" si="3"/>
        <v>29280.960000000006</v>
      </c>
      <c r="Q234" s="239"/>
      <c r="R234" s="239"/>
    </row>
    <row r="235" spans="1:18" ht="14.25">
      <c r="A235" s="239"/>
      <c r="B235" s="247" t="s">
        <v>2449</v>
      </c>
      <c r="C235" s="248" t="s">
        <v>1078</v>
      </c>
      <c r="D235" s="249">
        <v>1850.47</v>
      </c>
      <c r="E235" s="249">
        <v>1850.47</v>
      </c>
      <c r="F235" s="249">
        <v>1850.47</v>
      </c>
      <c r="G235" s="249">
        <v>1850.47</v>
      </c>
      <c r="H235" s="249">
        <v>1850.47</v>
      </c>
      <c r="I235" s="249">
        <v>1850.47</v>
      </c>
      <c r="J235" s="249">
        <v>1850.47</v>
      </c>
      <c r="K235" s="249">
        <v>1850.47</v>
      </c>
      <c r="L235" s="249">
        <v>1850.47</v>
      </c>
      <c r="M235" s="249">
        <v>1850.47</v>
      </c>
      <c r="N235" s="249">
        <v>1850.47</v>
      </c>
      <c r="O235" s="249">
        <v>1850.47</v>
      </c>
      <c r="P235" s="246">
        <f t="shared" si="3"/>
        <v>22205.640000000003</v>
      </c>
      <c r="Q235" s="239"/>
      <c r="R235" s="239"/>
    </row>
    <row r="236" spans="1:18" ht="14.25">
      <c r="A236" s="239"/>
      <c r="B236" s="247" t="s">
        <v>2450</v>
      </c>
      <c r="C236" s="248" t="s">
        <v>1079</v>
      </c>
      <c r="D236" s="249">
        <v>1257.84</v>
      </c>
      <c r="E236" s="249">
        <v>1257.84</v>
      </c>
      <c r="F236" s="249">
        <v>1257.84</v>
      </c>
      <c r="G236" s="249">
        <v>1257.84</v>
      </c>
      <c r="H236" s="249">
        <v>1257.84</v>
      </c>
      <c r="I236" s="249">
        <v>1257.84</v>
      </c>
      <c r="J236" s="249">
        <v>1257.84</v>
      </c>
      <c r="K236" s="249">
        <v>1257.84</v>
      </c>
      <c r="L236" s="249">
        <v>1257.84</v>
      </c>
      <c r="M236" s="249">
        <v>1257.84</v>
      </c>
      <c r="N236" s="249">
        <v>1257.84</v>
      </c>
      <c r="O236" s="249">
        <v>1257.84</v>
      </c>
      <c r="P236" s="246">
        <f t="shared" si="3"/>
        <v>15094.08</v>
      </c>
      <c r="Q236" s="239"/>
      <c r="R236" s="239"/>
    </row>
    <row r="237" spans="1:18" ht="14.25">
      <c r="A237" s="239"/>
      <c r="B237" s="247" t="s">
        <v>2451</v>
      </c>
      <c r="C237" s="248" t="s">
        <v>1080</v>
      </c>
      <c r="D237" s="249">
        <v>1720.45</v>
      </c>
      <c r="E237" s="249">
        <v>1720.45</v>
      </c>
      <c r="F237" s="249">
        <v>1720.45</v>
      </c>
      <c r="G237" s="249">
        <v>1720.45</v>
      </c>
      <c r="H237" s="249">
        <v>1720.45</v>
      </c>
      <c r="I237" s="249">
        <v>1720.45</v>
      </c>
      <c r="J237" s="249">
        <v>1720.45</v>
      </c>
      <c r="K237" s="249">
        <v>1720.45</v>
      </c>
      <c r="L237" s="249">
        <v>1720.45</v>
      </c>
      <c r="M237" s="249">
        <v>1720.45</v>
      </c>
      <c r="N237" s="249">
        <v>1720.45</v>
      </c>
      <c r="O237" s="249">
        <v>1720.45</v>
      </c>
      <c r="P237" s="246">
        <f t="shared" si="3"/>
        <v>20645.400000000005</v>
      </c>
      <c r="Q237" s="239"/>
      <c r="R237" s="239"/>
    </row>
    <row r="238" spans="1:18" ht="14.25">
      <c r="A238" s="239"/>
      <c r="B238" s="247" t="s">
        <v>2452</v>
      </c>
      <c r="C238" s="248" t="s">
        <v>1081</v>
      </c>
      <c r="D238" s="249">
        <v>2452.18</v>
      </c>
      <c r="E238" s="249">
        <v>2452.18</v>
      </c>
      <c r="F238" s="249">
        <v>2452.18</v>
      </c>
      <c r="G238" s="249">
        <v>2452.18</v>
      </c>
      <c r="H238" s="249">
        <v>2452.18</v>
      </c>
      <c r="I238" s="249">
        <v>2452.18</v>
      </c>
      <c r="J238" s="249">
        <v>2452.18</v>
      </c>
      <c r="K238" s="249">
        <v>2452.18</v>
      </c>
      <c r="L238" s="249">
        <v>2452.18</v>
      </c>
      <c r="M238" s="249">
        <v>2452.18</v>
      </c>
      <c r="N238" s="249">
        <v>2452.18</v>
      </c>
      <c r="O238" s="249">
        <v>2452.18</v>
      </c>
      <c r="P238" s="246">
        <f t="shared" si="3"/>
        <v>29426.16</v>
      </c>
      <c r="Q238" s="239"/>
      <c r="R238" s="239"/>
    </row>
    <row r="239" spans="1:18" ht="14.25">
      <c r="A239" s="239"/>
      <c r="B239" s="247" t="s">
        <v>2453</v>
      </c>
      <c r="C239" s="248" t="s">
        <v>1082</v>
      </c>
      <c r="D239" s="249">
        <v>1853.49</v>
      </c>
      <c r="E239" s="249">
        <v>1853.49</v>
      </c>
      <c r="F239" s="249">
        <v>1853.49</v>
      </c>
      <c r="G239" s="249">
        <v>1853.49</v>
      </c>
      <c r="H239" s="249">
        <v>1853.49</v>
      </c>
      <c r="I239" s="249">
        <v>1853.49</v>
      </c>
      <c r="J239" s="249">
        <v>1853.49</v>
      </c>
      <c r="K239" s="249">
        <v>1853.49</v>
      </c>
      <c r="L239" s="249">
        <v>1853.49</v>
      </c>
      <c r="M239" s="249">
        <v>1853.49</v>
      </c>
      <c r="N239" s="249">
        <v>1853.49</v>
      </c>
      <c r="O239" s="249">
        <v>1853.49</v>
      </c>
      <c r="P239" s="246">
        <f t="shared" si="3"/>
        <v>22241.880000000005</v>
      </c>
      <c r="Q239" s="239"/>
      <c r="R239" s="239"/>
    </row>
    <row r="240" spans="1:18" ht="14.25">
      <c r="A240" s="239"/>
      <c r="B240" s="247" t="s">
        <v>2454</v>
      </c>
      <c r="C240" s="248" t="s">
        <v>1083</v>
      </c>
      <c r="D240" s="249">
        <v>1254.81</v>
      </c>
      <c r="E240" s="249">
        <v>1254.81</v>
      </c>
      <c r="F240" s="249">
        <v>1254.81</v>
      </c>
      <c r="G240" s="249">
        <v>1254.81</v>
      </c>
      <c r="H240" s="249">
        <v>1254.81</v>
      </c>
      <c r="I240" s="249">
        <v>1254.81</v>
      </c>
      <c r="J240" s="249">
        <v>1254.81</v>
      </c>
      <c r="K240" s="249">
        <v>1254.81</v>
      </c>
      <c r="L240" s="249">
        <v>1254.81</v>
      </c>
      <c r="M240" s="249">
        <v>1254.81</v>
      </c>
      <c r="N240" s="249">
        <v>1254.81</v>
      </c>
      <c r="O240" s="249">
        <v>1254.81</v>
      </c>
      <c r="P240" s="246">
        <f t="shared" si="3"/>
        <v>15057.719999999996</v>
      </c>
      <c r="Q240" s="239"/>
      <c r="R240" s="239"/>
    </row>
    <row r="241" spans="1:18" ht="14.25">
      <c r="A241" s="239"/>
      <c r="B241" s="247" t="s">
        <v>2455</v>
      </c>
      <c r="C241" s="248" t="s">
        <v>1084</v>
      </c>
      <c r="D241" s="249">
        <v>1714.41</v>
      </c>
      <c r="E241" s="249">
        <v>1714.41</v>
      </c>
      <c r="F241" s="249">
        <v>1714.41</v>
      </c>
      <c r="G241" s="249">
        <v>1714.41</v>
      </c>
      <c r="H241" s="249">
        <v>1714.41</v>
      </c>
      <c r="I241" s="249">
        <v>1714.41</v>
      </c>
      <c r="J241" s="249">
        <v>1714.41</v>
      </c>
      <c r="K241" s="249">
        <v>1714.41</v>
      </c>
      <c r="L241" s="249">
        <v>1714.41</v>
      </c>
      <c r="M241" s="249">
        <v>1714.41</v>
      </c>
      <c r="N241" s="249">
        <v>1714.41</v>
      </c>
      <c r="O241" s="249">
        <v>1714.41</v>
      </c>
      <c r="P241" s="246">
        <f t="shared" si="3"/>
        <v>20572.920000000002</v>
      </c>
      <c r="Q241" s="239"/>
      <c r="R241" s="239"/>
    </row>
    <row r="242" spans="1:18" ht="14.25">
      <c r="A242" s="239"/>
      <c r="B242" s="247" t="s">
        <v>2456</v>
      </c>
      <c r="C242" s="248" t="s">
        <v>1085</v>
      </c>
      <c r="D242" s="249">
        <v>2446.13</v>
      </c>
      <c r="E242" s="249">
        <v>2446.13</v>
      </c>
      <c r="F242" s="249">
        <v>2446.13</v>
      </c>
      <c r="G242" s="249">
        <v>2446.13</v>
      </c>
      <c r="H242" s="249">
        <v>2446.13</v>
      </c>
      <c r="I242" s="249">
        <v>2446.13</v>
      </c>
      <c r="J242" s="249">
        <v>2446.13</v>
      </c>
      <c r="K242" s="249">
        <v>2446.13</v>
      </c>
      <c r="L242" s="249">
        <v>2446.13</v>
      </c>
      <c r="M242" s="249">
        <v>2446.13</v>
      </c>
      <c r="N242" s="249">
        <v>2446.13</v>
      </c>
      <c r="O242" s="249">
        <v>2446.13</v>
      </c>
      <c r="P242" s="246">
        <f t="shared" si="3"/>
        <v>29353.56000000001</v>
      </c>
      <c r="Q242" s="239"/>
      <c r="R242" s="239"/>
    </row>
    <row r="243" spans="1:18" ht="14.25">
      <c r="A243" s="239"/>
      <c r="B243" s="247" t="s">
        <v>2457</v>
      </c>
      <c r="C243" s="248" t="s">
        <v>1086</v>
      </c>
      <c r="D243" s="249">
        <v>1859.54</v>
      </c>
      <c r="E243" s="249">
        <v>1859.54</v>
      </c>
      <c r="F243" s="249">
        <v>1859.54</v>
      </c>
      <c r="G243" s="249">
        <v>1859.54</v>
      </c>
      <c r="H243" s="249">
        <v>1859.54</v>
      </c>
      <c r="I243" s="249">
        <v>1859.54</v>
      </c>
      <c r="J243" s="249">
        <v>1859.54</v>
      </c>
      <c r="K243" s="249">
        <v>1859.54</v>
      </c>
      <c r="L243" s="249">
        <v>1859.54</v>
      </c>
      <c r="M243" s="249">
        <v>1859.54</v>
      </c>
      <c r="N243" s="249">
        <v>1859.54</v>
      </c>
      <c r="O243" s="249">
        <v>1859.54</v>
      </c>
      <c r="P243" s="246">
        <f t="shared" si="3"/>
        <v>22314.480000000007</v>
      </c>
      <c r="Q243" s="239"/>
      <c r="R243" s="239"/>
    </row>
    <row r="244" spans="1:18" ht="14.25">
      <c r="A244" s="239"/>
      <c r="B244" s="247" t="s">
        <v>2458</v>
      </c>
      <c r="C244" s="248" t="s">
        <v>1087</v>
      </c>
      <c r="D244" s="249">
        <v>1251.79</v>
      </c>
      <c r="E244" s="249">
        <v>1251.79</v>
      </c>
      <c r="F244" s="249">
        <v>1251.79</v>
      </c>
      <c r="G244" s="249">
        <v>1251.79</v>
      </c>
      <c r="H244" s="249">
        <v>1251.79</v>
      </c>
      <c r="I244" s="249">
        <v>1251.79</v>
      </c>
      <c r="J244" s="249">
        <v>1251.79</v>
      </c>
      <c r="K244" s="249">
        <v>1251.79</v>
      </c>
      <c r="L244" s="249">
        <v>1251.79</v>
      </c>
      <c r="M244" s="249">
        <v>1251.79</v>
      </c>
      <c r="N244" s="249">
        <v>1251.79</v>
      </c>
      <c r="O244" s="249">
        <v>1251.79</v>
      </c>
      <c r="P244" s="246">
        <f t="shared" si="3"/>
        <v>15021.480000000003</v>
      </c>
      <c r="Q244" s="239"/>
      <c r="R244" s="239"/>
    </row>
    <row r="245" spans="1:18" ht="14.25">
      <c r="A245" s="239"/>
      <c r="B245" s="247" t="s">
        <v>2460</v>
      </c>
      <c r="C245" s="248" t="s">
        <v>1088</v>
      </c>
      <c r="D245" s="249">
        <v>1720.45</v>
      </c>
      <c r="E245" s="249">
        <v>1720.45</v>
      </c>
      <c r="F245" s="249">
        <v>1720.45</v>
      </c>
      <c r="G245" s="249">
        <v>1720.45</v>
      </c>
      <c r="H245" s="249">
        <v>1720.45</v>
      </c>
      <c r="I245" s="249">
        <v>1720.45</v>
      </c>
      <c r="J245" s="249">
        <v>1720.45</v>
      </c>
      <c r="K245" s="249">
        <v>1720.45</v>
      </c>
      <c r="L245" s="249">
        <v>1720.45</v>
      </c>
      <c r="M245" s="249">
        <v>1720.45</v>
      </c>
      <c r="N245" s="249">
        <v>1720.45</v>
      </c>
      <c r="O245" s="249">
        <v>1720.45</v>
      </c>
      <c r="P245" s="246">
        <f t="shared" si="3"/>
        <v>20645.400000000005</v>
      </c>
      <c r="Q245" s="239"/>
      <c r="R245" s="239"/>
    </row>
    <row r="246" spans="1:18" ht="14.25">
      <c r="A246" s="239"/>
      <c r="B246" s="247" t="s">
        <v>2461</v>
      </c>
      <c r="C246" s="248" t="s">
        <v>1089</v>
      </c>
      <c r="D246" s="249">
        <v>2443.1</v>
      </c>
      <c r="E246" s="249">
        <v>2443.1</v>
      </c>
      <c r="F246" s="249">
        <v>2443.1</v>
      </c>
      <c r="G246" s="249">
        <v>2443.1</v>
      </c>
      <c r="H246" s="249">
        <v>2443.1</v>
      </c>
      <c r="I246" s="249">
        <v>2443.1</v>
      </c>
      <c r="J246" s="249">
        <v>2443.1</v>
      </c>
      <c r="K246" s="249">
        <v>2443.1</v>
      </c>
      <c r="L246" s="249">
        <v>2443.1</v>
      </c>
      <c r="M246" s="249">
        <v>2443.1</v>
      </c>
      <c r="N246" s="249">
        <v>2443.1</v>
      </c>
      <c r="O246" s="249">
        <v>2443.1</v>
      </c>
      <c r="P246" s="246">
        <f t="shared" si="3"/>
        <v>29317.199999999993</v>
      </c>
      <c r="Q246" s="239"/>
      <c r="R246" s="239"/>
    </row>
    <row r="247" spans="1:18" ht="14.25">
      <c r="A247" s="239"/>
      <c r="B247" s="247" t="s">
        <v>2462</v>
      </c>
      <c r="C247" s="248" t="s">
        <v>1090</v>
      </c>
      <c r="D247" s="249">
        <v>1853.49</v>
      </c>
      <c r="E247" s="249">
        <v>1853.49</v>
      </c>
      <c r="F247" s="249">
        <v>1853.49</v>
      </c>
      <c r="G247" s="249">
        <v>1853.49</v>
      </c>
      <c r="H247" s="249">
        <v>1853.49</v>
      </c>
      <c r="I247" s="249">
        <v>1853.49</v>
      </c>
      <c r="J247" s="249">
        <v>1853.49</v>
      </c>
      <c r="K247" s="249">
        <v>1853.49</v>
      </c>
      <c r="L247" s="249">
        <v>1853.49</v>
      </c>
      <c r="M247" s="249">
        <v>1853.49</v>
      </c>
      <c r="N247" s="249">
        <v>1853.49</v>
      </c>
      <c r="O247" s="249">
        <v>1853.49</v>
      </c>
      <c r="P247" s="246">
        <f t="shared" si="3"/>
        <v>22241.880000000005</v>
      </c>
      <c r="Q247" s="239"/>
      <c r="R247" s="239"/>
    </row>
    <row r="248" spans="1:18" ht="14.25">
      <c r="A248" s="239"/>
      <c r="B248" s="247" t="s">
        <v>2464</v>
      </c>
      <c r="C248" s="248" t="s">
        <v>1092</v>
      </c>
      <c r="D248" s="249">
        <v>1720.45</v>
      </c>
      <c r="E248" s="249">
        <v>1720.45</v>
      </c>
      <c r="F248" s="249">
        <v>1720.45</v>
      </c>
      <c r="G248" s="249">
        <v>1720.45</v>
      </c>
      <c r="H248" s="249">
        <v>1720.45</v>
      </c>
      <c r="I248" s="249">
        <v>1720.45</v>
      </c>
      <c r="J248" s="249">
        <v>1720.45</v>
      </c>
      <c r="K248" s="249">
        <v>1720.45</v>
      </c>
      <c r="L248" s="249">
        <v>1720.45</v>
      </c>
      <c r="M248" s="249">
        <v>1720.45</v>
      </c>
      <c r="N248" s="249">
        <v>1720.45</v>
      </c>
      <c r="O248" s="249">
        <v>1720.45</v>
      </c>
      <c r="P248" s="246">
        <f t="shared" si="3"/>
        <v>20645.400000000005</v>
      </c>
      <c r="Q248" s="239"/>
      <c r="R248" s="239"/>
    </row>
    <row r="249" spans="1:18" ht="14.25">
      <c r="A249" s="239"/>
      <c r="B249" s="247" t="s">
        <v>2465</v>
      </c>
      <c r="C249" s="248" t="s">
        <v>1093</v>
      </c>
      <c r="D249" s="249">
        <v>2449.15</v>
      </c>
      <c r="E249" s="249">
        <v>2449.15</v>
      </c>
      <c r="F249" s="249">
        <v>2449.15</v>
      </c>
      <c r="G249" s="249">
        <v>2449.15</v>
      </c>
      <c r="H249" s="249">
        <v>2449.15</v>
      </c>
      <c r="I249" s="249">
        <v>2449.15</v>
      </c>
      <c r="J249" s="249">
        <v>2449.15</v>
      </c>
      <c r="K249" s="249">
        <v>2449.15</v>
      </c>
      <c r="L249" s="249">
        <v>2449.15</v>
      </c>
      <c r="M249" s="249">
        <v>2449.15</v>
      </c>
      <c r="N249" s="249">
        <v>2449.15</v>
      </c>
      <c r="O249" s="249">
        <v>2449.15</v>
      </c>
      <c r="P249" s="246">
        <f t="shared" si="3"/>
        <v>29389.800000000007</v>
      </c>
      <c r="Q249" s="239"/>
      <c r="R249" s="239"/>
    </row>
    <row r="250" spans="1:18" ht="14.25">
      <c r="A250" s="239"/>
      <c r="B250" s="247" t="s">
        <v>2466</v>
      </c>
      <c r="C250" s="248" t="s">
        <v>1094</v>
      </c>
      <c r="D250" s="249">
        <v>1862.56</v>
      </c>
      <c r="E250" s="249">
        <v>1862.56</v>
      </c>
      <c r="F250" s="249">
        <v>1862.56</v>
      </c>
      <c r="G250" s="249">
        <v>1862.56</v>
      </c>
      <c r="H250" s="249">
        <v>1862.56</v>
      </c>
      <c r="I250" s="249">
        <v>1862.56</v>
      </c>
      <c r="J250" s="249">
        <v>1862.56</v>
      </c>
      <c r="K250" s="249">
        <v>1862.56</v>
      </c>
      <c r="L250" s="249">
        <v>1862.56</v>
      </c>
      <c r="M250" s="249">
        <v>1862.56</v>
      </c>
      <c r="N250" s="249">
        <v>1862.56</v>
      </c>
      <c r="O250" s="249">
        <v>1862.56</v>
      </c>
      <c r="P250" s="246">
        <f t="shared" si="3"/>
        <v>22350.72</v>
      </c>
      <c r="Q250" s="239"/>
      <c r="R250" s="239"/>
    </row>
    <row r="251" spans="1:18" ht="14.25">
      <c r="A251" s="239"/>
      <c r="B251" s="247" t="s">
        <v>2467</v>
      </c>
      <c r="C251" s="248" t="s">
        <v>1095</v>
      </c>
      <c r="D251" s="249">
        <v>1257.84</v>
      </c>
      <c r="E251" s="249">
        <v>1257.84</v>
      </c>
      <c r="F251" s="249">
        <v>1257.84</v>
      </c>
      <c r="G251" s="249">
        <v>1257.84</v>
      </c>
      <c r="H251" s="249">
        <v>1257.84</v>
      </c>
      <c r="I251" s="249">
        <v>1257.84</v>
      </c>
      <c r="J251" s="249">
        <v>1257.84</v>
      </c>
      <c r="K251" s="249">
        <v>1257.84</v>
      </c>
      <c r="L251" s="249">
        <v>1257.84</v>
      </c>
      <c r="M251" s="249">
        <v>1257.84</v>
      </c>
      <c r="N251" s="249">
        <v>1257.84</v>
      </c>
      <c r="O251" s="249">
        <v>1257.84</v>
      </c>
      <c r="P251" s="246">
        <f t="shared" si="3"/>
        <v>15094.08</v>
      </c>
      <c r="Q251" s="239"/>
      <c r="R251" s="239"/>
    </row>
    <row r="252" spans="1:18" ht="14.25">
      <c r="A252" s="239"/>
      <c r="B252" s="247" t="s">
        <v>2468</v>
      </c>
      <c r="C252" s="248" t="s">
        <v>1096</v>
      </c>
      <c r="D252" s="249">
        <v>1720.45</v>
      </c>
      <c r="E252" s="249">
        <v>1720.45</v>
      </c>
      <c r="F252" s="249">
        <v>1720.45</v>
      </c>
      <c r="G252" s="249">
        <v>1720.45</v>
      </c>
      <c r="H252" s="249">
        <v>1720.45</v>
      </c>
      <c r="I252" s="249">
        <v>1720.45</v>
      </c>
      <c r="J252" s="249">
        <v>1720.45</v>
      </c>
      <c r="K252" s="249">
        <v>1720.45</v>
      </c>
      <c r="L252" s="249">
        <v>1720.45</v>
      </c>
      <c r="M252" s="249">
        <v>1720.45</v>
      </c>
      <c r="N252" s="249">
        <v>1720.45</v>
      </c>
      <c r="O252" s="249">
        <v>1720.45</v>
      </c>
      <c r="P252" s="246">
        <f t="shared" si="3"/>
        <v>20645.400000000005</v>
      </c>
      <c r="Q252" s="239"/>
      <c r="R252" s="239"/>
    </row>
    <row r="253" spans="1:18" ht="14.25">
      <c r="A253" s="239"/>
      <c r="B253" s="247" t="s">
        <v>2469</v>
      </c>
      <c r="C253" s="248" t="s">
        <v>1097</v>
      </c>
      <c r="D253" s="249">
        <v>2443.1</v>
      </c>
      <c r="E253" s="249">
        <v>2443.1</v>
      </c>
      <c r="F253" s="249">
        <v>2443.1</v>
      </c>
      <c r="G253" s="249">
        <v>2443.1</v>
      </c>
      <c r="H253" s="249">
        <v>2443.1</v>
      </c>
      <c r="I253" s="249">
        <v>2443.1</v>
      </c>
      <c r="J253" s="249">
        <v>2443.1</v>
      </c>
      <c r="K253" s="249">
        <v>2443.1</v>
      </c>
      <c r="L253" s="249">
        <v>2443.1</v>
      </c>
      <c r="M253" s="249">
        <v>2443.1</v>
      </c>
      <c r="N253" s="249">
        <v>2443.1</v>
      </c>
      <c r="O253" s="249">
        <v>2443.1</v>
      </c>
      <c r="P253" s="246">
        <f t="shared" si="3"/>
        <v>29317.199999999993</v>
      </c>
      <c r="Q253" s="239"/>
      <c r="R253" s="239"/>
    </row>
    <row r="254" spans="1:18" ht="14.25">
      <c r="A254" s="239"/>
      <c r="B254" s="247" t="s">
        <v>2471</v>
      </c>
      <c r="C254" s="248" t="s">
        <v>1098</v>
      </c>
      <c r="D254" s="249">
        <v>1850.47</v>
      </c>
      <c r="E254" s="249">
        <v>1850.47</v>
      </c>
      <c r="F254" s="249">
        <v>1850.47</v>
      </c>
      <c r="G254" s="249">
        <v>1850.47</v>
      </c>
      <c r="H254" s="249">
        <v>1850.47</v>
      </c>
      <c r="I254" s="249">
        <v>1850.47</v>
      </c>
      <c r="J254" s="249">
        <v>1850.47</v>
      </c>
      <c r="K254" s="249">
        <v>1850.47</v>
      </c>
      <c r="L254" s="249">
        <v>1850.47</v>
      </c>
      <c r="M254" s="249">
        <v>1850.47</v>
      </c>
      <c r="N254" s="249">
        <v>1850.47</v>
      </c>
      <c r="O254" s="249">
        <v>1850.47</v>
      </c>
      <c r="P254" s="246">
        <f t="shared" si="3"/>
        <v>22205.640000000003</v>
      </c>
      <c r="Q254" s="239"/>
      <c r="R254" s="239"/>
    </row>
    <row r="255" spans="1:18" ht="14.25">
      <c r="A255" s="239"/>
      <c r="B255" s="247" t="s">
        <v>2472</v>
      </c>
      <c r="C255" s="248" t="s">
        <v>1099</v>
      </c>
      <c r="D255" s="249">
        <v>1257.84</v>
      </c>
      <c r="E255" s="249">
        <v>1257.84</v>
      </c>
      <c r="F255" s="249">
        <v>1257.84</v>
      </c>
      <c r="G255" s="249">
        <v>1257.84</v>
      </c>
      <c r="H255" s="249">
        <v>1257.84</v>
      </c>
      <c r="I255" s="249">
        <v>1257.84</v>
      </c>
      <c r="J255" s="249">
        <v>1257.84</v>
      </c>
      <c r="K255" s="249">
        <v>1257.84</v>
      </c>
      <c r="L255" s="249">
        <v>1257.84</v>
      </c>
      <c r="M255" s="249">
        <v>1257.84</v>
      </c>
      <c r="N255" s="249">
        <v>1257.84</v>
      </c>
      <c r="O255" s="249">
        <v>1257.84</v>
      </c>
      <c r="P255" s="246">
        <f t="shared" si="3"/>
        <v>15094.08</v>
      </c>
      <c r="Q255" s="239"/>
      <c r="R255" s="239"/>
    </row>
    <row r="256" spans="1:18" ht="14.25">
      <c r="A256" s="239"/>
      <c r="B256" s="247" t="s">
        <v>2473</v>
      </c>
      <c r="C256" s="248" t="s">
        <v>1100</v>
      </c>
      <c r="D256" s="249">
        <v>1720.45</v>
      </c>
      <c r="E256" s="249">
        <v>1720.45</v>
      </c>
      <c r="F256" s="249">
        <v>1720.45</v>
      </c>
      <c r="G256" s="249">
        <v>1720.45</v>
      </c>
      <c r="H256" s="249">
        <v>1720.45</v>
      </c>
      <c r="I256" s="249">
        <v>1720.45</v>
      </c>
      <c r="J256" s="249">
        <v>1720.45</v>
      </c>
      <c r="K256" s="249">
        <v>1720.45</v>
      </c>
      <c r="L256" s="249">
        <v>1720.45</v>
      </c>
      <c r="M256" s="249">
        <v>1720.45</v>
      </c>
      <c r="N256" s="249">
        <v>1720.45</v>
      </c>
      <c r="O256" s="249">
        <v>1720.45</v>
      </c>
      <c r="P256" s="246">
        <f aca="true" t="shared" si="4" ref="P256:P311">SUM(D256:O256)</f>
        <v>20645.400000000005</v>
      </c>
      <c r="Q256" s="239"/>
      <c r="R256" s="239"/>
    </row>
    <row r="257" spans="1:18" ht="14.25">
      <c r="A257" s="239"/>
      <c r="B257" s="247" t="s">
        <v>2474</v>
      </c>
      <c r="C257" s="248" t="s">
        <v>1101</v>
      </c>
      <c r="D257" s="249">
        <v>2446.13</v>
      </c>
      <c r="E257" s="249">
        <v>2446.13</v>
      </c>
      <c r="F257" s="249">
        <v>2446.13</v>
      </c>
      <c r="G257" s="249">
        <v>2446.13</v>
      </c>
      <c r="H257" s="249">
        <v>2446.13</v>
      </c>
      <c r="I257" s="249">
        <v>2446.13</v>
      </c>
      <c r="J257" s="249">
        <v>2446.13</v>
      </c>
      <c r="K257" s="249">
        <v>2446.13</v>
      </c>
      <c r="L257" s="249">
        <v>2446.13</v>
      </c>
      <c r="M257" s="249">
        <v>2446.13</v>
      </c>
      <c r="N257" s="249">
        <v>2446.13</v>
      </c>
      <c r="O257" s="249">
        <v>2446.13</v>
      </c>
      <c r="P257" s="246">
        <f t="shared" si="4"/>
        <v>29353.56000000001</v>
      </c>
      <c r="Q257" s="239"/>
      <c r="R257" s="239"/>
    </row>
    <row r="258" spans="1:18" ht="14.25">
      <c r="A258" s="239"/>
      <c r="B258" s="247" t="s">
        <v>2475</v>
      </c>
      <c r="C258" s="248" t="s">
        <v>1102</v>
      </c>
      <c r="D258" s="249">
        <v>1859.54</v>
      </c>
      <c r="E258" s="249">
        <v>1859.54</v>
      </c>
      <c r="F258" s="249">
        <v>1859.54</v>
      </c>
      <c r="G258" s="249">
        <v>1859.54</v>
      </c>
      <c r="H258" s="249">
        <v>1859.54</v>
      </c>
      <c r="I258" s="249">
        <v>1859.54</v>
      </c>
      <c r="J258" s="249">
        <v>1859.54</v>
      </c>
      <c r="K258" s="249">
        <v>1859.54</v>
      </c>
      <c r="L258" s="249">
        <v>1859.54</v>
      </c>
      <c r="M258" s="249">
        <v>1859.54</v>
      </c>
      <c r="N258" s="249">
        <v>1859.54</v>
      </c>
      <c r="O258" s="249">
        <v>1859.54</v>
      </c>
      <c r="P258" s="246">
        <f t="shared" si="4"/>
        <v>22314.480000000007</v>
      </c>
      <c r="Q258" s="239"/>
      <c r="R258" s="239"/>
    </row>
    <row r="259" spans="1:18" ht="14.25">
      <c r="A259" s="239"/>
      <c r="B259" s="247" t="s">
        <v>2476</v>
      </c>
      <c r="C259" s="248" t="s">
        <v>1103</v>
      </c>
      <c r="D259" s="249">
        <v>1254.81</v>
      </c>
      <c r="E259" s="249">
        <v>1254.81</v>
      </c>
      <c r="F259" s="249">
        <v>1254.81</v>
      </c>
      <c r="G259" s="249">
        <v>1254.81</v>
      </c>
      <c r="H259" s="249">
        <v>1254.81</v>
      </c>
      <c r="I259" s="249">
        <v>1254.81</v>
      </c>
      <c r="J259" s="249">
        <v>1254.81</v>
      </c>
      <c r="K259" s="249">
        <v>1254.81</v>
      </c>
      <c r="L259" s="249">
        <v>1254.81</v>
      </c>
      <c r="M259" s="249">
        <v>1254.81</v>
      </c>
      <c r="N259" s="249">
        <v>1254.81</v>
      </c>
      <c r="O259" s="249">
        <v>1254.81</v>
      </c>
      <c r="P259" s="246">
        <f t="shared" si="4"/>
        <v>15057.719999999996</v>
      </c>
      <c r="Q259" s="239"/>
      <c r="R259" s="239"/>
    </row>
    <row r="260" spans="1:18" ht="14.25">
      <c r="A260" s="239"/>
      <c r="B260" s="247" t="s">
        <v>2478</v>
      </c>
      <c r="C260" s="248" t="s">
        <v>1105</v>
      </c>
      <c r="D260" s="249">
        <v>2449.15</v>
      </c>
      <c r="E260" s="249">
        <v>2449.15</v>
      </c>
      <c r="F260" s="249">
        <v>2449.15</v>
      </c>
      <c r="G260" s="249">
        <v>2449.15</v>
      </c>
      <c r="H260" s="249">
        <v>2449.15</v>
      </c>
      <c r="I260" s="249">
        <v>2449.15</v>
      </c>
      <c r="J260" s="249">
        <v>2449.15</v>
      </c>
      <c r="K260" s="249">
        <v>2449.15</v>
      </c>
      <c r="L260" s="249">
        <v>2449.15</v>
      </c>
      <c r="M260" s="249">
        <v>2449.15</v>
      </c>
      <c r="N260" s="249">
        <v>2449.15</v>
      </c>
      <c r="O260" s="249">
        <v>2449.15</v>
      </c>
      <c r="P260" s="246">
        <f t="shared" si="4"/>
        <v>29389.800000000007</v>
      </c>
      <c r="Q260" s="239"/>
      <c r="R260" s="239"/>
    </row>
    <row r="261" spans="1:18" ht="14.25">
      <c r="A261" s="239"/>
      <c r="B261" s="247" t="s">
        <v>2477</v>
      </c>
      <c r="C261" s="248" t="s">
        <v>1104</v>
      </c>
      <c r="D261" s="249">
        <v>1720.45</v>
      </c>
      <c r="E261" s="249">
        <v>1720.45</v>
      </c>
      <c r="F261" s="249">
        <v>1720.45</v>
      </c>
      <c r="G261" s="249">
        <v>1720.45</v>
      </c>
      <c r="H261" s="249">
        <v>1720.45</v>
      </c>
      <c r="I261" s="249">
        <v>1720.45</v>
      </c>
      <c r="J261" s="249">
        <v>1720.45</v>
      </c>
      <c r="K261" s="249">
        <v>1720.45</v>
      </c>
      <c r="L261" s="249">
        <v>1720.45</v>
      </c>
      <c r="M261" s="249">
        <v>1720.45</v>
      </c>
      <c r="N261" s="249">
        <v>1720.45</v>
      </c>
      <c r="O261" s="249">
        <v>1720.45</v>
      </c>
      <c r="P261" s="246">
        <f t="shared" si="4"/>
        <v>20645.400000000005</v>
      </c>
      <c r="Q261" s="239"/>
      <c r="R261" s="239"/>
    </row>
    <row r="262" spans="1:18" ht="14.25">
      <c r="A262" s="239"/>
      <c r="B262" s="247" t="s">
        <v>2479</v>
      </c>
      <c r="C262" s="248" t="s">
        <v>1106</v>
      </c>
      <c r="D262" s="249">
        <v>1856.52</v>
      </c>
      <c r="E262" s="249">
        <v>1856.52</v>
      </c>
      <c r="F262" s="249">
        <v>1856.52</v>
      </c>
      <c r="G262" s="249">
        <v>1856.52</v>
      </c>
      <c r="H262" s="249">
        <v>1856.52</v>
      </c>
      <c r="I262" s="249">
        <v>1856.52</v>
      </c>
      <c r="J262" s="249">
        <v>1856.52</v>
      </c>
      <c r="K262" s="249">
        <v>1856.52</v>
      </c>
      <c r="L262" s="249">
        <v>1856.52</v>
      </c>
      <c r="M262" s="249">
        <v>1856.52</v>
      </c>
      <c r="N262" s="249">
        <v>1856.52</v>
      </c>
      <c r="O262" s="249">
        <v>1856.52</v>
      </c>
      <c r="P262" s="246">
        <f t="shared" si="4"/>
        <v>22278.24</v>
      </c>
      <c r="Q262" s="239"/>
      <c r="R262" s="239"/>
    </row>
    <row r="263" spans="1:18" ht="14.25">
      <c r="A263" s="239"/>
      <c r="B263" s="247" t="s">
        <v>2480</v>
      </c>
      <c r="C263" s="248" t="s">
        <v>1107</v>
      </c>
      <c r="D263" s="249">
        <v>1257.84</v>
      </c>
      <c r="E263" s="249">
        <v>1257.84</v>
      </c>
      <c r="F263" s="249">
        <v>1257.84</v>
      </c>
      <c r="G263" s="249">
        <v>1257.84</v>
      </c>
      <c r="H263" s="249">
        <v>1257.84</v>
      </c>
      <c r="I263" s="249">
        <v>1257.84</v>
      </c>
      <c r="J263" s="249">
        <v>1257.84</v>
      </c>
      <c r="K263" s="249">
        <v>1257.84</v>
      </c>
      <c r="L263" s="249">
        <v>1257.84</v>
      </c>
      <c r="M263" s="249">
        <v>1257.84</v>
      </c>
      <c r="N263" s="249">
        <v>1257.84</v>
      </c>
      <c r="O263" s="249">
        <v>1257.84</v>
      </c>
      <c r="P263" s="246">
        <f t="shared" si="4"/>
        <v>15094.08</v>
      </c>
      <c r="Q263" s="239"/>
      <c r="R263" s="239"/>
    </row>
    <row r="264" spans="1:18" ht="14.25">
      <c r="A264" s="239"/>
      <c r="B264" s="247" t="s">
        <v>2482</v>
      </c>
      <c r="C264" s="248" t="s">
        <v>1108</v>
      </c>
      <c r="D264" s="249">
        <v>1723.48</v>
      </c>
      <c r="E264" s="249">
        <v>1723.48</v>
      </c>
      <c r="F264" s="249">
        <v>1723.48</v>
      </c>
      <c r="G264" s="249">
        <v>1723.48</v>
      </c>
      <c r="H264" s="249">
        <v>1723.48</v>
      </c>
      <c r="I264" s="249">
        <v>1723.48</v>
      </c>
      <c r="J264" s="249">
        <v>1723.48</v>
      </c>
      <c r="K264" s="249">
        <v>1723.48</v>
      </c>
      <c r="L264" s="249">
        <v>1723.48</v>
      </c>
      <c r="M264" s="249">
        <v>1723.48</v>
      </c>
      <c r="N264" s="249">
        <v>1723.48</v>
      </c>
      <c r="O264" s="249">
        <v>1723.48</v>
      </c>
      <c r="P264" s="246">
        <f t="shared" si="4"/>
        <v>20681.76</v>
      </c>
      <c r="Q264" s="239"/>
      <c r="R264" s="239"/>
    </row>
    <row r="265" spans="1:18" ht="14.25">
      <c r="A265" s="239"/>
      <c r="B265" s="247" t="s">
        <v>2483</v>
      </c>
      <c r="C265" s="248" t="s">
        <v>1109</v>
      </c>
      <c r="D265" s="249">
        <v>2452.18</v>
      </c>
      <c r="E265" s="249">
        <v>2452.18</v>
      </c>
      <c r="F265" s="249">
        <v>2452.18</v>
      </c>
      <c r="G265" s="249">
        <v>2452.18</v>
      </c>
      <c r="H265" s="249">
        <v>2452.18</v>
      </c>
      <c r="I265" s="249">
        <v>2452.18</v>
      </c>
      <c r="J265" s="249">
        <v>2452.18</v>
      </c>
      <c r="K265" s="249">
        <v>2452.18</v>
      </c>
      <c r="L265" s="249">
        <v>2452.18</v>
      </c>
      <c r="M265" s="249">
        <v>2452.18</v>
      </c>
      <c r="N265" s="249">
        <v>2452.18</v>
      </c>
      <c r="O265" s="249">
        <v>2452.18</v>
      </c>
      <c r="P265" s="246">
        <f t="shared" si="4"/>
        <v>29426.16</v>
      </c>
      <c r="Q265" s="239"/>
      <c r="R265" s="239"/>
    </row>
    <row r="266" spans="1:18" ht="14.25">
      <c r="A266" s="239"/>
      <c r="B266" s="247" t="s">
        <v>2484</v>
      </c>
      <c r="C266" s="248" t="s">
        <v>1110</v>
      </c>
      <c r="D266" s="249">
        <v>1856.52</v>
      </c>
      <c r="E266" s="249">
        <v>1856.52</v>
      </c>
      <c r="F266" s="249">
        <v>1856.52</v>
      </c>
      <c r="G266" s="249">
        <v>1856.52</v>
      </c>
      <c r="H266" s="249">
        <v>1856.52</v>
      </c>
      <c r="I266" s="249">
        <v>1856.52</v>
      </c>
      <c r="J266" s="249">
        <v>1856.52</v>
      </c>
      <c r="K266" s="249">
        <v>1856.52</v>
      </c>
      <c r="L266" s="249">
        <v>1856.52</v>
      </c>
      <c r="M266" s="249">
        <v>1856.52</v>
      </c>
      <c r="N266" s="249">
        <v>1856.52</v>
      </c>
      <c r="O266" s="249">
        <v>1856.52</v>
      </c>
      <c r="P266" s="246">
        <f t="shared" si="4"/>
        <v>22278.24</v>
      </c>
      <c r="Q266" s="239"/>
      <c r="R266" s="239"/>
    </row>
    <row r="267" spans="1:18" ht="14.25">
      <c r="A267" s="239"/>
      <c r="B267" s="247" t="s">
        <v>2485</v>
      </c>
      <c r="C267" s="248" t="s">
        <v>1111</v>
      </c>
      <c r="D267" s="249">
        <v>1254.81</v>
      </c>
      <c r="E267" s="249">
        <v>1254.81</v>
      </c>
      <c r="F267" s="249">
        <v>1254.81</v>
      </c>
      <c r="G267" s="249">
        <v>1254.81</v>
      </c>
      <c r="H267" s="249">
        <v>1254.81</v>
      </c>
      <c r="I267" s="249">
        <v>1254.81</v>
      </c>
      <c r="J267" s="249">
        <v>1254.81</v>
      </c>
      <c r="K267" s="249">
        <v>1254.81</v>
      </c>
      <c r="L267" s="249">
        <v>1254.81</v>
      </c>
      <c r="M267" s="249">
        <v>1254.81</v>
      </c>
      <c r="N267" s="249">
        <v>1254.81</v>
      </c>
      <c r="O267" s="249">
        <v>1254.81</v>
      </c>
      <c r="P267" s="246">
        <f t="shared" si="4"/>
        <v>15057.719999999996</v>
      </c>
      <c r="Q267" s="239"/>
      <c r="R267" s="239"/>
    </row>
    <row r="268" spans="1:18" ht="14.25">
      <c r="A268" s="239"/>
      <c r="B268" s="247" t="s">
        <v>2486</v>
      </c>
      <c r="C268" s="248" t="s">
        <v>1112</v>
      </c>
      <c r="D268" s="249">
        <v>1717.43</v>
      </c>
      <c r="E268" s="249">
        <v>1717.43</v>
      </c>
      <c r="F268" s="249">
        <v>1717.43</v>
      </c>
      <c r="G268" s="249">
        <v>1717.43</v>
      </c>
      <c r="H268" s="249">
        <v>1717.43</v>
      </c>
      <c r="I268" s="249">
        <v>1717.43</v>
      </c>
      <c r="J268" s="249">
        <v>1717.43</v>
      </c>
      <c r="K268" s="249">
        <v>1717.43</v>
      </c>
      <c r="L268" s="249">
        <v>1717.43</v>
      </c>
      <c r="M268" s="249">
        <v>1717.43</v>
      </c>
      <c r="N268" s="249">
        <v>1717.43</v>
      </c>
      <c r="O268" s="249">
        <v>1717.43</v>
      </c>
      <c r="P268" s="246">
        <f t="shared" si="4"/>
        <v>20609.16</v>
      </c>
      <c r="Q268" s="239"/>
      <c r="R268" s="239"/>
    </row>
    <row r="269" spans="1:18" ht="14.25">
      <c r="A269" s="239"/>
      <c r="B269" s="247" t="s">
        <v>2487</v>
      </c>
      <c r="C269" s="248" t="s">
        <v>1113</v>
      </c>
      <c r="D269" s="249">
        <v>2440.08</v>
      </c>
      <c r="E269" s="249">
        <v>2440.08</v>
      </c>
      <c r="F269" s="249">
        <v>2440.08</v>
      </c>
      <c r="G269" s="249">
        <v>2440.08</v>
      </c>
      <c r="H269" s="249">
        <v>2440.08</v>
      </c>
      <c r="I269" s="249">
        <v>2440.08</v>
      </c>
      <c r="J269" s="249">
        <v>2440.08</v>
      </c>
      <c r="K269" s="249">
        <v>2440.08</v>
      </c>
      <c r="L269" s="249">
        <v>2440.08</v>
      </c>
      <c r="M269" s="249">
        <v>2440.08</v>
      </c>
      <c r="N269" s="249">
        <v>2440.08</v>
      </c>
      <c r="O269" s="249">
        <v>2440.08</v>
      </c>
      <c r="P269" s="246">
        <f t="shared" si="4"/>
        <v>29280.960000000006</v>
      </c>
      <c r="Q269" s="239"/>
      <c r="R269" s="239"/>
    </row>
    <row r="270" spans="1:18" ht="14.25">
      <c r="A270" s="239"/>
      <c r="B270" s="247" t="s">
        <v>2488</v>
      </c>
      <c r="C270" s="248" t="s">
        <v>1114</v>
      </c>
      <c r="D270" s="249">
        <v>1862.56</v>
      </c>
      <c r="E270" s="249">
        <v>1862.56</v>
      </c>
      <c r="F270" s="249">
        <v>1862.56</v>
      </c>
      <c r="G270" s="249">
        <v>1862.56</v>
      </c>
      <c r="H270" s="249">
        <v>1862.56</v>
      </c>
      <c r="I270" s="249">
        <v>1862.56</v>
      </c>
      <c r="J270" s="249">
        <v>1862.56</v>
      </c>
      <c r="K270" s="249">
        <v>1862.56</v>
      </c>
      <c r="L270" s="249">
        <v>1862.56</v>
      </c>
      <c r="M270" s="249">
        <v>1862.56</v>
      </c>
      <c r="N270" s="249">
        <v>1862.56</v>
      </c>
      <c r="O270" s="249">
        <v>1862.56</v>
      </c>
      <c r="P270" s="246">
        <f t="shared" si="4"/>
        <v>22350.72</v>
      </c>
      <c r="Q270" s="239"/>
      <c r="R270" s="239"/>
    </row>
    <row r="271" spans="1:18" ht="14.25">
      <c r="A271" s="239"/>
      <c r="B271" s="247" t="s">
        <v>2489</v>
      </c>
      <c r="C271" s="248" t="s">
        <v>1115</v>
      </c>
      <c r="D271" s="249">
        <v>1254.81</v>
      </c>
      <c r="E271" s="249">
        <v>1254.81</v>
      </c>
      <c r="F271" s="249">
        <v>1254.81</v>
      </c>
      <c r="G271" s="249">
        <v>1254.81</v>
      </c>
      <c r="H271" s="249">
        <v>1254.81</v>
      </c>
      <c r="I271" s="249">
        <v>1254.81</v>
      </c>
      <c r="J271" s="249">
        <v>1254.81</v>
      </c>
      <c r="K271" s="249">
        <v>1254.81</v>
      </c>
      <c r="L271" s="249">
        <v>1254.81</v>
      </c>
      <c r="M271" s="249">
        <v>1254.81</v>
      </c>
      <c r="N271" s="249">
        <v>1254.81</v>
      </c>
      <c r="O271" s="249">
        <v>1254.81</v>
      </c>
      <c r="P271" s="246">
        <f t="shared" si="4"/>
        <v>15057.719999999996</v>
      </c>
      <c r="Q271" s="239"/>
      <c r="R271" s="239"/>
    </row>
    <row r="272" spans="1:18" ht="14.25">
      <c r="A272" s="239"/>
      <c r="B272" s="247" t="s">
        <v>2490</v>
      </c>
      <c r="C272" s="248" t="s">
        <v>1116</v>
      </c>
      <c r="D272" s="249">
        <v>1726.5</v>
      </c>
      <c r="E272" s="249">
        <v>1726.5</v>
      </c>
      <c r="F272" s="249">
        <v>1726.5</v>
      </c>
      <c r="G272" s="249">
        <v>1726.5</v>
      </c>
      <c r="H272" s="249">
        <v>1726.5</v>
      </c>
      <c r="I272" s="249">
        <v>1726.5</v>
      </c>
      <c r="J272" s="249">
        <v>1726.5</v>
      </c>
      <c r="K272" s="249">
        <v>1726.5</v>
      </c>
      <c r="L272" s="249">
        <v>1726.5</v>
      </c>
      <c r="M272" s="249">
        <v>1726.5</v>
      </c>
      <c r="N272" s="249">
        <v>1726.5</v>
      </c>
      <c r="O272" s="249">
        <v>1726.5</v>
      </c>
      <c r="P272" s="246">
        <f t="shared" si="4"/>
        <v>20718</v>
      </c>
      <c r="Q272" s="239"/>
      <c r="R272" s="239"/>
    </row>
    <row r="273" spans="1:18" ht="14.25">
      <c r="A273" s="239"/>
      <c r="B273" s="247" t="s">
        <v>2491</v>
      </c>
      <c r="C273" s="248" t="s">
        <v>1117</v>
      </c>
      <c r="D273" s="249">
        <v>2446.13</v>
      </c>
      <c r="E273" s="249">
        <v>2446.13</v>
      </c>
      <c r="F273" s="249">
        <v>2446.13</v>
      </c>
      <c r="G273" s="249">
        <v>2446.13</v>
      </c>
      <c r="H273" s="249">
        <v>2446.13</v>
      </c>
      <c r="I273" s="249">
        <v>2446.13</v>
      </c>
      <c r="J273" s="249">
        <v>2446.13</v>
      </c>
      <c r="K273" s="249">
        <v>2446.13</v>
      </c>
      <c r="L273" s="249">
        <v>2446.13</v>
      </c>
      <c r="M273" s="249">
        <v>2446.13</v>
      </c>
      <c r="N273" s="249">
        <v>2446.13</v>
      </c>
      <c r="O273" s="249">
        <v>2446.13</v>
      </c>
      <c r="P273" s="246">
        <f t="shared" si="4"/>
        <v>29353.56000000001</v>
      </c>
      <c r="Q273" s="239"/>
      <c r="R273" s="239"/>
    </row>
    <row r="274" spans="1:18" ht="14.25">
      <c r="A274" s="239"/>
      <c r="B274" s="247" t="s">
        <v>2494</v>
      </c>
      <c r="C274" s="248" t="s">
        <v>1119</v>
      </c>
      <c r="D274" s="249">
        <v>1257.84</v>
      </c>
      <c r="E274" s="249">
        <v>1257.84</v>
      </c>
      <c r="F274" s="249">
        <v>1257.84</v>
      </c>
      <c r="G274" s="249">
        <v>1257.84</v>
      </c>
      <c r="H274" s="249">
        <v>1257.84</v>
      </c>
      <c r="I274" s="249">
        <v>1257.84</v>
      </c>
      <c r="J274" s="249">
        <v>1257.84</v>
      </c>
      <c r="K274" s="249">
        <v>1257.84</v>
      </c>
      <c r="L274" s="249">
        <v>1257.84</v>
      </c>
      <c r="M274" s="249">
        <v>1257.84</v>
      </c>
      <c r="N274" s="249">
        <v>1257.84</v>
      </c>
      <c r="O274" s="249">
        <v>1257.84</v>
      </c>
      <c r="P274" s="246">
        <f t="shared" si="4"/>
        <v>15094.08</v>
      </c>
      <c r="Q274" s="239"/>
      <c r="R274" s="239"/>
    </row>
    <row r="275" spans="1:18" ht="14.25">
      <c r="A275" s="239"/>
      <c r="B275" s="247" t="s">
        <v>2493</v>
      </c>
      <c r="C275" s="248" t="s">
        <v>1118</v>
      </c>
      <c r="D275" s="249">
        <v>1856.52</v>
      </c>
      <c r="E275" s="249">
        <v>1856.52</v>
      </c>
      <c r="F275" s="249">
        <v>1856.52</v>
      </c>
      <c r="G275" s="249">
        <v>1856.52</v>
      </c>
      <c r="H275" s="249">
        <v>1856.52</v>
      </c>
      <c r="I275" s="249">
        <v>1856.52</v>
      </c>
      <c r="J275" s="249">
        <v>1856.52</v>
      </c>
      <c r="K275" s="249">
        <v>1856.52</v>
      </c>
      <c r="L275" s="249">
        <v>1856.52</v>
      </c>
      <c r="M275" s="249">
        <v>1856.52</v>
      </c>
      <c r="N275" s="249">
        <v>1856.52</v>
      </c>
      <c r="O275" s="249">
        <v>1856.52</v>
      </c>
      <c r="P275" s="246">
        <f t="shared" si="4"/>
        <v>22278.24</v>
      </c>
      <c r="Q275" s="239"/>
      <c r="R275" s="239"/>
    </row>
    <row r="276" spans="1:18" ht="14.25">
      <c r="A276" s="239"/>
      <c r="B276" s="247" t="s">
        <v>2495</v>
      </c>
      <c r="C276" s="248" t="s">
        <v>1120</v>
      </c>
      <c r="D276" s="249">
        <v>1717.43</v>
      </c>
      <c r="E276" s="249">
        <v>1717.43</v>
      </c>
      <c r="F276" s="249">
        <v>1717.43</v>
      </c>
      <c r="G276" s="249">
        <v>1717.43</v>
      </c>
      <c r="H276" s="249">
        <v>1717.43</v>
      </c>
      <c r="I276" s="249">
        <v>1717.43</v>
      </c>
      <c r="J276" s="249">
        <v>1717.43</v>
      </c>
      <c r="K276" s="249">
        <v>1717.43</v>
      </c>
      <c r="L276" s="249">
        <v>1717.43</v>
      </c>
      <c r="M276" s="249">
        <v>1717.43</v>
      </c>
      <c r="N276" s="249">
        <v>1717.43</v>
      </c>
      <c r="O276" s="249">
        <v>1717.43</v>
      </c>
      <c r="P276" s="246">
        <f t="shared" si="4"/>
        <v>20609.16</v>
      </c>
      <c r="Q276" s="239"/>
      <c r="R276" s="239"/>
    </row>
    <row r="277" spans="1:18" ht="14.25">
      <c r="A277" s="239"/>
      <c r="B277" s="247" t="s">
        <v>2496</v>
      </c>
      <c r="C277" s="248" t="s">
        <v>1121</v>
      </c>
      <c r="D277" s="249">
        <v>2446.13</v>
      </c>
      <c r="E277" s="249">
        <v>2446.13</v>
      </c>
      <c r="F277" s="249">
        <v>2446.13</v>
      </c>
      <c r="G277" s="249">
        <v>2446.13</v>
      </c>
      <c r="H277" s="249">
        <v>2446.13</v>
      </c>
      <c r="I277" s="249">
        <v>2446.13</v>
      </c>
      <c r="J277" s="249">
        <v>2446.13</v>
      </c>
      <c r="K277" s="249">
        <v>2446.13</v>
      </c>
      <c r="L277" s="249">
        <v>2446.13</v>
      </c>
      <c r="M277" s="249">
        <v>2446.13</v>
      </c>
      <c r="N277" s="249">
        <v>2446.13</v>
      </c>
      <c r="O277" s="249">
        <v>2446.13</v>
      </c>
      <c r="P277" s="246">
        <f t="shared" si="4"/>
        <v>29353.56000000001</v>
      </c>
      <c r="Q277" s="239"/>
      <c r="R277" s="239"/>
    </row>
    <row r="278" spans="1:18" ht="14.25">
      <c r="A278" s="239"/>
      <c r="B278" s="247" t="s">
        <v>2497</v>
      </c>
      <c r="C278" s="248" t="s">
        <v>1122</v>
      </c>
      <c r="D278" s="249">
        <v>1853.49</v>
      </c>
      <c r="E278" s="249">
        <v>1853.49</v>
      </c>
      <c r="F278" s="249">
        <v>1853.49</v>
      </c>
      <c r="G278" s="249">
        <v>1853.49</v>
      </c>
      <c r="H278" s="249">
        <v>1853.49</v>
      </c>
      <c r="I278" s="249">
        <v>1853.49</v>
      </c>
      <c r="J278" s="249">
        <v>1853.49</v>
      </c>
      <c r="K278" s="249">
        <v>1853.49</v>
      </c>
      <c r="L278" s="249">
        <v>1853.49</v>
      </c>
      <c r="M278" s="249">
        <v>1853.49</v>
      </c>
      <c r="N278" s="249">
        <v>1853.49</v>
      </c>
      <c r="O278" s="249">
        <v>1853.49</v>
      </c>
      <c r="P278" s="246">
        <f t="shared" si="4"/>
        <v>22241.880000000005</v>
      </c>
      <c r="Q278" s="239"/>
      <c r="R278" s="239"/>
    </row>
    <row r="279" spans="1:18" ht="14.25">
      <c r="A279" s="239"/>
      <c r="B279" s="247" t="s">
        <v>2498</v>
      </c>
      <c r="C279" s="248" t="s">
        <v>1123</v>
      </c>
      <c r="D279" s="249">
        <v>1254.81</v>
      </c>
      <c r="E279" s="249">
        <v>1254.81</v>
      </c>
      <c r="F279" s="249">
        <v>1254.81</v>
      </c>
      <c r="G279" s="249">
        <v>1254.81</v>
      </c>
      <c r="H279" s="249">
        <v>1254.81</v>
      </c>
      <c r="I279" s="249">
        <v>1254.81</v>
      </c>
      <c r="J279" s="249">
        <v>1254.81</v>
      </c>
      <c r="K279" s="249">
        <v>1254.81</v>
      </c>
      <c r="L279" s="249">
        <v>1254.81</v>
      </c>
      <c r="M279" s="249">
        <v>1254.81</v>
      </c>
      <c r="N279" s="249">
        <v>1254.81</v>
      </c>
      <c r="O279" s="249">
        <v>1254.81</v>
      </c>
      <c r="P279" s="246">
        <f t="shared" si="4"/>
        <v>15057.719999999996</v>
      </c>
      <c r="Q279" s="239"/>
      <c r="R279" s="239"/>
    </row>
    <row r="280" spans="1:18" ht="14.25">
      <c r="A280" s="239"/>
      <c r="B280" s="247" t="s">
        <v>2499</v>
      </c>
      <c r="C280" s="248" t="s">
        <v>1124</v>
      </c>
      <c r="D280" s="249">
        <v>1720.45</v>
      </c>
      <c r="E280" s="249">
        <v>1720.45</v>
      </c>
      <c r="F280" s="249">
        <v>1720.45</v>
      </c>
      <c r="G280" s="249">
        <v>1720.45</v>
      </c>
      <c r="H280" s="249">
        <v>1720.45</v>
      </c>
      <c r="I280" s="249">
        <v>1720.45</v>
      </c>
      <c r="J280" s="249">
        <v>1720.45</v>
      </c>
      <c r="K280" s="249">
        <v>1720.45</v>
      </c>
      <c r="L280" s="249">
        <v>1720.45</v>
      </c>
      <c r="M280" s="249">
        <v>1720.45</v>
      </c>
      <c r="N280" s="249">
        <v>1720.45</v>
      </c>
      <c r="O280" s="249">
        <v>1720.45</v>
      </c>
      <c r="P280" s="246">
        <f t="shared" si="4"/>
        <v>20645.400000000005</v>
      </c>
      <c r="Q280" s="239"/>
      <c r="R280" s="239"/>
    </row>
    <row r="281" spans="1:18" ht="14.25">
      <c r="A281" s="239"/>
      <c r="B281" s="247" t="s">
        <v>2500</v>
      </c>
      <c r="C281" s="248" t="s">
        <v>1125</v>
      </c>
      <c r="D281" s="249">
        <v>2446.13</v>
      </c>
      <c r="E281" s="249">
        <v>2446.13</v>
      </c>
      <c r="F281" s="249">
        <v>2446.13</v>
      </c>
      <c r="G281" s="249">
        <v>2446.13</v>
      </c>
      <c r="H281" s="249">
        <v>2446.13</v>
      </c>
      <c r="I281" s="249">
        <v>2446.13</v>
      </c>
      <c r="J281" s="249">
        <v>2446.13</v>
      </c>
      <c r="K281" s="249">
        <v>2446.13</v>
      </c>
      <c r="L281" s="249">
        <v>2446.13</v>
      </c>
      <c r="M281" s="249">
        <v>2446.13</v>
      </c>
      <c r="N281" s="249">
        <v>2446.13</v>
      </c>
      <c r="O281" s="249">
        <v>2446.13</v>
      </c>
      <c r="P281" s="246">
        <f t="shared" si="4"/>
        <v>29353.56000000001</v>
      </c>
      <c r="Q281" s="239"/>
      <c r="R281" s="239"/>
    </row>
    <row r="282" spans="1:18" ht="14.25">
      <c r="A282" s="239"/>
      <c r="B282" s="247" t="s">
        <v>2501</v>
      </c>
      <c r="C282" s="248" t="s">
        <v>1126</v>
      </c>
      <c r="D282" s="249">
        <v>1853.49</v>
      </c>
      <c r="E282" s="249">
        <v>1853.49</v>
      </c>
      <c r="F282" s="249">
        <v>1853.49</v>
      </c>
      <c r="G282" s="249">
        <v>1853.49</v>
      </c>
      <c r="H282" s="249">
        <v>1853.49</v>
      </c>
      <c r="I282" s="249">
        <v>1853.49</v>
      </c>
      <c r="J282" s="249">
        <v>1853.49</v>
      </c>
      <c r="K282" s="249">
        <v>1853.49</v>
      </c>
      <c r="L282" s="249">
        <v>1853.49</v>
      </c>
      <c r="M282" s="249">
        <v>1853.49</v>
      </c>
      <c r="N282" s="249">
        <v>1853.49</v>
      </c>
      <c r="O282" s="249">
        <v>1853.49</v>
      </c>
      <c r="P282" s="246">
        <f t="shared" si="4"/>
        <v>22241.880000000005</v>
      </c>
      <c r="Q282" s="239"/>
      <c r="R282" s="239"/>
    </row>
    <row r="283" spans="1:18" ht="14.25">
      <c r="A283" s="239"/>
      <c r="B283" s="247" t="s">
        <v>2504</v>
      </c>
      <c r="C283" s="248" t="s">
        <v>1128</v>
      </c>
      <c r="D283" s="249">
        <v>1714.41</v>
      </c>
      <c r="E283" s="249">
        <v>1714.41</v>
      </c>
      <c r="F283" s="249">
        <v>1714.41</v>
      </c>
      <c r="G283" s="249">
        <v>1714.41</v>
      </c>
      <c r="H283" s="249">
        <v>1714.41</v>
      </c>
      <c r="I283" s="249">
        <v>1714.41</v>
      </c>
      <c r="J283" s="249">
        <v>1714.41</v>
      </c>
      <c r="K283" s="249">
        <v>1714.41</v>
      </c>
      <c r="L283" s="249">
        <v>1714.41</v>
      </c>
      <c r="M283" s="249">
        <v>1714.41</v>
      </c>
      <c r="N283" s="249">
        <v>1714.41</v>
      </c>
      <c r="O283" s="249">
        <v>1714.41</v>
      </c>
      <c r="P283" s="246">
        <f t="shared" si="4"/>
        <v>20572.920000000002</v>
      </c>
      <c r="Q283" s="239"/>
      <c r="R283" s="239"/>
    </row>
    <row r="284" spans="1:18" ht="14.25">
      <c r="A284" s="239"/>
      <c r="B284" s="247" t="s">
        <v>2502</v>
      </c>
      <c r="C284" s="248" t="s">
        <v>1127</v>
      </c>
      <c r="D284" s="249">
        <v>1257.84</v>
      </c>
      <c r="E284" s="249">
        <v>1257.84</v>
      </c>
      <c r="F284" s="249">
        <v>1257.84</v>
      </c>
      <c r="G284" s="249">
        <v>1257.84</v>
      </c>
      <c r="H284" s="249">
        <v>1257.84</v>
      </c>
      <c r="I284" s="249">
        <v>1257.84</v>
      </c>
      <c r="J284" s="249">
        <v>1257.84</v>
      </c>
      <c r="K284" s="249">
        <v>1257.84</v>
      </c>
      <c r="L284" s="249">
        <v>1257.84</v>
      </c>
      <c r="M284" s="249">
        <v>1257.84</v>
      </c>
      <c r="N284" s="249">
        <v>1257.84</v>
      </c>
      <c r="O284" s="249">
        <v>1257.84</v>
      </c>
      <c r="P284" s="246">
        <f t="shared" si="4"/>
        <v>15094.08</v>
      </c>
      <c r="Q284" s="239"/>
      <c r="R284" s="239"/>
    </row>
    <row r="285" spans="1:18" ht="14.25">
      <c r="A285" s="239"/>
      <c r="B285" s="247" t="s">
        <v>2505</v>
      </c>
      <c r="C285" s="248" t="s">
        <v>1129</v>
      </c>
      <c r="D285" s="249">
        <v>2437.06</v>
      </c>
      <c r="E285" s="249">
        <v>2437.06</v>
      </c>
      <c r="F285" s="249">
        <v>2437.06</v>
      </c>
      <c r="G285" s="249">
        <v>2437.06</v>
      </c>
      <c r="H285" s="249">
        <v>2437.06</v>
      </c>
      <c r="I285" s="249">
        <v>2437.06</v>
      </c>
      <c r="J285" s="249">
        <v>2437.06</v>
      </c>
      <c r="K285" s="249">
        <v>2437.06</v>
      </c>
      <c r="L285" s="249">
        <v>2437.06</v>
      </c>
      <c r="M285" s="249">
        <v>2437.06</v>
      </c>
      <c r="N285" s="249">
        <v>2437.06</v>
      </c>
      <c r="O285" s="249">
        <v>2437.06</v>
      </c>
      <c r="P285" s="246">
        <f t="shared" si="4"/>
        <v>29244.720000000005</v>
      </c>
      <c r="Q285" s="239"/>
      <c r="R285" s="239"/>
    </row>
    <row r="286" spans="1:18" ht="14.25">
      <c r="A286" s="239"/>
      <c r="B286" s="247" t="s">
        <v>2506</v>
      </c>
      <c r="C286" s="248" t="s">
        <v>1130</v>
      </c>
      <c r="D286" s="249">
        <v>1859.54</v>
      </c>
      <c r="E286" s="249">
        <v>1859.54</v>
      </c>
      <c r="F286" s="249">
        <v>1859.54</v>
      </c>
      <c r="G286" s="249">
        <v>1859.54</v>
      </c>
      <c r="H286" s="249">
        <v>1859.54</v>
      </c>
      <c r="I286" s="249">
        <v>1859.54</v>
      </c>
      <c r="J286" s="249">
        <v>1859.54</v>
      </c>
      <c r="K286" s="249">
        <v>1859.54</v>
      </c>
      <c r="L286" s="249">
        <v>1859.54</v>
      </c>
      <c r="M286" s="249">
        <v>1859.54</v>
      </c>
      <c r="N286" s="249">
        <v>1859.54</v>
      </c>
      <c r="O286" s="249">
        <v>1859.54</v>
      </c>
      <c r="P286" s="246">
        <f t="shared" si="4"/>
        <v>22314.480000000007</v>
      </c>
      <c r="Q286" s="239"/>
      <c r="R286" s="239"/>
    </row>
    <row r="287" spans="1:18" ht="14.25">
      <c r="A287" s="239"/>
      <c r="B287" s="247" t="s">
        <v>2508</v>
      </c>
      <c r="C287" s="248" t="s">
        <v>1132</v>
      </c>
      <c r="D287" s="249">
        <v>1720.45</v>
      </c>
      <c r="E287" s="249">
        <v>1720.45</v>
      </c>
      <c r="F287" s="249">
        <v>1720.45</v>
      </c>
      <c r="G287" s="249">
        <v>1720.45</v>
      </c>
      <c r="H287" s="249">
        <v>1720.45</v>
      </c>
      <c r="I287" s="249">
        <v>1720.45</v>
      </c>
      <c r="J287" s="249">
        <v>1720.45</v>
      </c>
      <c r="K287" s="249">
        <v>1720.45</v>
      </c>
      <c r="L287" s="249">
        <v>1720.45</v>
      </c>
      <c r="M287" s="249">
        <v>1720.45</v>
      </c>
      <c r="N287" s="249">
        <v>1720.45</v>
      </c>
      <c r="O287" s="249">
        <v>1720.45</v>
      </c>
      <c r="P287" s="246">
        <f t="shared" si="4"/>
        <v>20645.400000000005</v>
      </c>
      <c r="Q287" s="239"/>
      <c r="R287" s="239"/>
    </row>
    <row r="288" spans="1:18" ht="14.25">
      <c r="A288" s="239"/>
      <c r="B288" s="247" t="s">
        <v>2507</v>
      </c>
      <c r="C288" s="248" t="s">
        <v>1131</v>
      </c>
      <c r="D288" s="249">
        <v>1254.81</v>
      </c>
      <c r="E288" s="249">
        <v>1254.81</v>
      </c>
      <c r="F288" s="249">
        <v>1254.81</v>
      </c>
      <c r="G288" s="249">
        <v>1254.81</v>
      </c>
      <c r="H288" s="249">
        <v>1254.81</v>
      </c>
      <c r="I288" s="249">
        <v>1254.81</v>
      </c>
      <c r="J288" s="249">
        <v>1254.81</v>
      </c>
      <c r="K288" s="249">
        <v>1254.81</v>
      </c>
      <c r="L288" s="249">
        <v>1254.81</v>
      </c>
      <c r="M288" s="249">
        <v>1254.81</v>
      </c>
      <c r="N288" s="249">
        <v>1254.81</v>
      </c>
      <c r="O288" s="249">
        <v>1254.81</v>
      </c>
      <c r="P288" s="246">
        <f t="shared" si="4"/>
        <v>15057.719999999996</v>
      </c>
      <c r="Q288" s="239"/>
      <c r="R288" s="239"/>
    </row>
    <row r="289" spans="1:18" ht="14.25">
      <c r="A289" s="239"/>
      <c r="B289" s="247" t="s">
        <v>2509</v>
      </c>
      <c r="C289" s="248" t="s">
        <v>1133</v>
      </c>
      <c r="D289" s="249">
        <v>2446.13</v>
      </c>
      <c r="E289" s="249">
        <v>2446.13</v>
      </c>
      <c r="F289" s="249">
        <v>2446.13</v>
      </c>
      <c r="G289" s="249">
        <v>2446.13</v>
      </c>
      <c r="H289" s="249">
        <v>2446.13</v>
      </c>
      <c r="I289" s="249">
        <v>2446.13</v>
      </c>
      <c r="J289" s="249">
        <v>2446.13</v>
      </c>
      <c r="K289" s="249">
        <v>2446.13</v>
      </c>
      <c r="L289" s="249">
        <v>2446.13</v>
      </c>
      <c r="M289" s="249">
        <v>2446.13</v>
      </c>
      <c r="N289" s="249">
        <v>2446.13</v>
      </c>
      <c r="O289" s="249">
        <v>2446.13</v>
      </c>
      <c r="P289" s="246">
        <f t="shared" si="4"/>
        <v>29353.56000000001</v>
      </c>
      <c r="Q289" s="239"/>
      <c r="R289" s="239"/>
    </row>
    <row r="290" spans="1:18" ht="14.25">
      <c r="A290" s="239"/>
      <c r="B290" s="247" t="s">
        <v>2510</v>
      </c>
      <c r="C290" s="248" t="s">
        <v>1134</v>
      </c>
      <c r="D290" s="249">
        <v>1856.52</v>
      </c>
      <c r="E290" s="249">
        <v>1856.52</v>
      </c>
      <c r="F290" s="249">
        <v>1856.52</v>
      </c>
      <c r="G290" s="249">
        <v>1856.52</v>
      </c>
      <c r="H290" s="249">
        <v>1856.52</v>
      </c>
      <c r="I290" s="249">
        <v>1856.52</v>
      </c>
      <c r="J290" s="249">
        <v>1856.52</v>
      </c>
      <c r="K290" s="249">
        <v>1856.52</v>
      </c>
      <c r="L290" s="249">
        <v>1856.52</v>
      </c>
      <c r="M290" s="249">
        <v>1856.52</v>
      </c>
      <c r="N290" s="249">
        <v>1856.52</v>
      </c>
      <c r="O290" s="249">
        <v>1856.52</v>
      </c>
      <c r="P290" s="246">
        <f t="shared" si="4"/>
        <v>22278.24</v>
      </c>
      <c r="Q290" s="239"/>
      <c r="R290" s="239"/>
    </row>
    <row r="291" spans="1:18" ht="14.25">
      <c r="A291" s="239"/>
      <c r="B291" s="247" t="s">
        <v>2511</v>
      </c>
      <c r="C291" s="248" t="s">
        <v>1135</v>
      </c>
      <c r="D291" s="249">
        <v>1254.81</v>
      </c>
      <c r="E291" s="249">
        <v>1254.81</v>
      </c>
      <c r="F291" s="249">
        <v>1254.81</v>
      </c>
      <c r="G291" s="249">
        <v>1254.81</v>
      </c>
      <c r="H291" s="249">
        <v>1254.81</v>
      </c>
      <c r="I291" s="249">
        <v>1254.81</v>
      </c>
      <c r="J291" s="249">
        <v>1254.81</v>
      </c>
      <c r="K291" s="249">
        <v>1254.81</v>
      </c>
      <c r="L291" s="249">
        <v>1254.81</v>
      </c>
      <c r="M291" s="249">
        <v>1254.81</v>
      </c>
      <c r="N291" s="249">
        <v>1254.81</v>
      </c>
      <c r="O291" s="249">
        <v>1254.81</v>
      </c>
      <c r="P291" s="246">
        <f t="shared" si="4"/>
        <v>15057.719999999996</v>
      </c>
      <c r="Q291" s="239"/>
      <c r="R291" s="239"/>
    </row>
    <row r="292" spans="1:18" ht="14.25">
      <c r="A292" s="239"/>
      <c r="B292" s="247" t="s">
        <v>2512</v>
      </c>
      <c r="C292" s="248" t="s">
        <v>1136</v>
      </c>
      <c r="D292" s="249">
        <v>1720.45</v>
      </c>
      <c r="E292" s="249">
        <v>1720.45</v>
      </c>
      <c r="F292" s="249">
        <v>1720.45</v>
      </c>
      <c r="G292" s="249">
        <v>1720.45</v>
      </c>
      <c r="H292" s="249">
        <v>1720.45</v>
      </c>
      <c r="I292" s="249">
        <v>1720.45</v>
      </c>
      <c r="J292" s="249">
        <v>1720.45</v>
      </c>
      <c r="K292" s="249">
        <v>1720.45</v>
      </c>
      <c r="L292" s="249">
        <v>1720.45</v>
      </c>
      <c r="M292" s="249">
        <v>1720.45</v>
      </c>
      <c r="N292" s="249">
        <v>1720.45</v>
      </c>
      <c r="O292" s="249">
        <v>1720.45</v>
      </c>
      <c r="P292" s="246">
        <f t="shared" si="4"/>
        <v>20645.400000000005</v>
      </c>
      <c r="Q292" s="239"/>
      <c r="R292" s="239"/>
    </row>
    <row r="293" spans="1:18" ht="14.25">
      <c r="A293" s="239"/>
      <c r="B293" s="247" t="s">
        <v>2546</v>
      </c>
      <c r="C293" s="248" t="s">
        <v>144</v>
      </c>
      <c r="D293" s="249">
        <v>1257.84</v>
      </c>
      <c r="E293" s="249">
        <v>1257.84</v>
      </c>
      <c r="F293" s="249">
        <v>1257.84</v>
      </c>
      <c r="G293" s="249">
        <v>1257.84</v>
      </c>
      <c r="H293" s="249">
        <v>1257.84</v>
      </c>
      <c r="I293" s="249">
        <v>1257.84</v>
      </c>
      <c r="J293" s="249">
        <v>1257.84</v>
      </c>
      <c r="K293" s="249">
        <v>1257.84</v>
      </c>
      <c r="L293" s="249">
        <v>1257.84</v>
      </c>
      <c r="M293" s="249">
        <v>1257.84</v>
      </c>
      <c r="N293" s="249">
        <v>1257.84</v>
      </c>
      <c r="O293" s="249">
        <v>1257.84</v>
      </c>
      <c r="P293" s="246">
        <f t="shared" si="4"/>
        <v>15094.08</v>
      </c>
      <c r="Q293" s="239"/>
      <c r="R293" s="239"/>
    </row>
    <row r="294" spans="1:18" ht="14.25">
      <c r="A294" s="239"/>
      <c r="B294" s="247" t="s">
        <v>2302</v>
      </c>
      <c r="C294" s="248" t="s">
        <v>37</v>
      </c>
      <c r="D294" s="249">
        <v>1829.3</v>
      </c>
      <c r="E294" s="249">
        <v>1829.3</v>
      </c>
      <c r="F294" s="249">
        <v>1829.3</v>
      </c>
      <c r="G294" s="249">
        <v>1829.3</v>
      </c>
      <c r="H294" s="249">
        <v>1829.3</v>
      </c>
      <c r="I294" s="249">
        <v>1829.3</v>
      </c>
      <c r="J294" s="249">
        <v>1829.3</v>
      </c>
      <c r="K294" s="249">
        <v>1829.3</v>
      </c>
      <c r="L294" s="249">
        <v>1829.3</v>
      </c>
      <c r="M294" s="249">
        <v>1829.3</v>
      </c>
      <c r="N294" s="249">
        <v>1829.3</v>
      </c>
      <c r="O294" s="249">
        <v>1829.3</v>
      </c>
      <c r="P294" s="246">
        <f t="shared" si="4"/>
        <v>21951.599999999995</v>
      </c>
      <c r="Q294" s="239"/>
      <c r="R294" s="239"/>
    </row>
    <row r="295" spans="1:18" ht="14.25">
      <c r="A295" s="239"/>
      <c r="B295" s="247" t="s">
        <v>2321</v>
      </c>
      <c r="C295" s="248" t="s">
        <v>55</v>
      </c>
      <c r="D295" s="249">
        <v>1245.74</v>
      </c>
      <c r="E295" s="249">
        <v>1245.74</v>
      </c>
      <c r="F295" s="249">
        <v>1245.74</v>
      </c>
      <c r="G295" s="249">
        <v>1245.74</v>
      </c>
      <c r="H295" s="249">
        <v>1245.74</v>
      </c>
      <c r="I295" s="249">
        <v>1245.74</v>
      </c>
      <c r="J295" s="249">
        <v>1245.74</v>
      </c>
      <c r="K295" s="249">
        <v>1245.74</v>
      </c>
      <c r="L295" s="249">
        <v>1245.74</v>
      </c>
      <c r="M295" s="249">
        <v>1245.74</v>
      </c>
      <c r="N295" s="249">
        <v>1245.74</v>
      </c>
      <c r="O295" s="249">
        <v>1245.74</v>
      </c>
      <c r="P295" s="246">
        <f t="shared" si="4"/>
        <v>14948.88</v>
      </c>
      <c r="Q295" s="239"/>
      <c r="R295" s="239"/>
    </row>
    <row r="296" spans="1:18" ht="14.25">
      <c r="A296" s="239"/>
      <c r="B296" s="247" t="s">
        <v>2325</v>
      </c>
      <c r="C296" s="248" t="s">
        <v>59</v>
      </c>
      <c r="D296" s="249">
        <v>1838.38</v>
      </c>
      <c r="E296" s="249">
        <v>1838.38</v>
      </c>
      <c r="F296" s="249">
        <v>1838.38</v>
      </c>
      <c r="G296" s="249">
        <v>1838.38</v>
      </c>
      <c r="H296" s="249">
        <v>1838.38</v>
      </c>
      <c r="I296" s="249">
        <v>1838.38</v>
      </c>
      <c r="J296" s="249">
        <v>1838.38</v>
      </c>
      <c r="K296" s="249">
        <v>1838.38</v>
      </c>
      <c r="L296" s="249">
        <v>1838.38</v>
      </c>
      <c r="M296" s="249">
        <v>1838.38</v>
      </c>
      <c r="N296" s="249">
        <v>1838.38</v>
      </c>
      <c r="O296" s="249">
        <v>1838.38</v>
      </c>
      <c r="P296" s="246">
        <f t="shared" si="4"/>
        <v>22060.56000000001</v>
      </c>
      <c r="Q296" s="239"/>
      <c r="R296" s="239"/>
    </row>
    <row r="297" spans="1:18" ht="14.25">
      <c r="A297" s="239"/>
      <c r="B297" s="247" t="s">
        <v>2396</v>
      </c>
      <c r="C297" s="248" t="s">
        <v>1032</v>
      </c>
      <c r="D297" s="249">
        <v>1771.86</v>
      </c>
      <c r="E297" s="249">
        <v>1771.86</v>
      </c>
      <c r="F297" s="249">
        <v>1771.86</v>
      </c>
      <c r="G297" s="249">
        <v>1771.86</v>
      </c>
      <c r="H297" s="249">
        <v>1771.86</v>
      </c>
      <c r="I297" s="249">
        <v>1771.86</v>
      </c>
      <c r="J297" s="249">
        <v>1771.86</v>
      </c>
      <c r="K297" s="249">
        <v>1771.86</v>
      </c>
      <c r="L297" s="249">
        <v>1771.86</v>
      </c>
      <c r="M297" s="249">
        <v>1771.86</v>
      </c>
      <c r="N297" s="249">
        <v>1771.86</v>
      </c>
      <c r="O297" s="249">
        <v>1771.86</v>
      </c>
      <c r="P297" s="246">
        <f t="shared" si="4"/>
        <v>21262.320000000003</v>
      </c>
      <c r="Q297" s="239"/>
      <c r="R297" s="239"/>
    </row>
    <row r="298" spans="1:18" ht="14.25">
      <c r="A298" s="239"/>
      <c r="B298" s="247" t="s">
        <v>2515</v>
      </c>
      <c r="C298" s="248" t="s">
        <v>113</v>
      </c>
      <c r="D298" s="249">
        <v>1853.49</v>
      </c>
      <c r="E298" s="249">
        <v>1853.49</v>
      </c>
      <c r="F298" s="249">
        <v>1853.49</v>
      </c>
      <c r="G298" s="249">
        <v>1853.49</v>
      </c>
      <c r="H298" s="249">
        <v>1853.49</v>
      </c>
      <c r="I298" s="249">
        <v>1853.49</v>
      </c>
      <c r="J298" s="249">
        <v>1853.49</v>
      </c>
      <c r="K298" s="249">
        <v>1853.49</v>
      </c>
      <c r="L298" s="249">
        <v>1853.49</v>
      </c>
      <c r="M298" s="249">
        <v>1853.49</v>
      </c>
      <c r="N298" s="249">
        <v>1853.49</v>
      </c>
      <c r="O298" s="249">
        <v>1853.49</v>
      </c>
      <c r="P298" s="246">
        <f t="shared" si="4"/>
        <v>22241.880000000005</v>
      </c>
      <c r="Q298" s="239"/>
      <c r="R298" s="239"/>
    </row>
    <row r="299" spans="1:18" ht="14.25">
      <c r="A299" s="239"/>
      <c r="B299" s="247" t="s">
        <v>2463</v>
      </c>
      <c r="C299" s="248" t="s">
        <v>1091</v>
      </c>
      <c r="D299" s="249">
        <v>1254.81</v>
      </c>
      <c r="E299" s="249">
        <v>1254.81</v>
      </c>
      <c r="F299" s="249">
        <v>1254.81</v>
      </c>
      <c r="G299" s="249">
        <v>1254.81</v>
      </c>
      <c r="H299" s="249">
        <v>1254.81</v>
      </c>
      <c r="I299" s="249">
        <v>1254.81</v>
      </c>
      <c r="J299" s="249">
        <v>1254.81</v>
      </c>
      <c r="K299" s="249">
        <v>1254.81</v>
      </c>
      <c r="L299" s="249">
        <v>1254.81</v>
      </c>
      <c r="M299" s="249">
        <v>1254.81</v>
      </c>
      <c r="N299" s="249">
        <v>1254.82</v>
      </c>
      <c r="O299" s="249">
        <v>1254.81</v>
      </c>
      <c r="P299" s="246">
        <f t="shared" si="4"/>
        <v>15057.729999999996</v>
      </c>
      <c r="Q299" s="239"/>
      <c r="R299" s="239"/>
    </row>
    <row r="300" spans="1:18" ht="14.25">
      <c r="A300" s="239"/>
      <c r="B300" s="247" t="s">
        <v>2446</v>
      </c>
      <c r="C300" s="248" t="s">
        <v>1076</v>
      </c>
      <c r="D300" s="249">
        <v>1723.48</v>
      </c>
      <c r="E300" s="249">
        <v>1723.48</v>
      </c>
      <c r="F300" s="249">
        <v>1723.48</v>
      </c>
      <c r="G300" s="249">
        <v>1723.48</v>
      </c>
      <c r="H300" s="249">
        <v>1723.48</v>
      </c>
      <c r="I300" s="249">
        <v>1723.48</v>
      </c>
      <c r="J300" s="249">
        <v>1723.48</v>
      </c>
      <c r="K300" s="249">
        <v>1723.48</v>
      </c>
      <c r="L300" s="249">
        <v>1723.48</v>
      </c>
      <c r="M300" s="249">
        <v>1723.48</v>
      </c>
      <c r="N300" s="249">
        <v>1723.48</v>
      </c>
      <c r="O300" s="249">
        <v>1723.48</v>
      </c>
      <c r="P300" s="246">
        <f t="shared" si="4"/>
        <v>20681.76</v>
      </c>
      <c r="Q300" s="239"/>
      <c r="R300" s="239"/>
    </row>
    <row r="301" spans="1:18" ht="14.25">
      <c r="A301" s="239"/>
      <c r="B301" s="247" t="s">
        <v>2442</v>
      </c>
      <c r="C301" s="248" t="s">
        <v>1072</v>
      </c>
      <c r="D301" s="249">
        <v>1726.5</v>
      </c>
      <c r="E301" s="249">
        <v>1726.5</v>
      </c>
      <c r="F301" s="249">
        <v>1726.5</v>
      </c>
      <c r="G301" s="249">
        <v>1726.5</v>
      </c>
      <c r="H301" s="249">
        <v>1726.5</v>
      </c>
      <c r="I301" s="249">
        <v>1726.5</v>
      </c>
      <c r="J301" s="249">
        <v>1726.5</v>
      </c>
      <c r="K301" s="249">
        <v>1726.5</v>
      </c>
      <c r="L301" s="249">
        <v>1726.5</v>
      </c>
      <c r="M301" s="249">
        <v>1726.5</v>
      </c>
      <c r="N301" s="249">
        <v>1726.5</v>
      </c>
      <c r="O301" s="249">
        <v>1726.5</v>
      </c>
      <c r="P301" s="246">
        <f t="shared" si="4"/>
        <v>20718</v>
      </c>
      <c r="Q301" s="239"/>
      <c r="R301" s="239"/>
    </row>
    <row r="302" spans="1:18" ht="14.25">
      <c r="A302" s="239"/>
      <c r="B302" s="247" t="s">
        <v>2439</v>
      </c>
      <c r="C302" s="248" t="s">
        <v>1069</v>
      </c>
      <c r="D302" s="249">
        <v>2443.1</v>
      </c>
      <c r="E302" s="249">
        <v>2442.17</v>
      </c>
      <c r="F302" s="249">
        <v>2443.1</v>
      </c>
      <c r="G302" s="249">
        <v>2443.1</v>
      </c>
      <c r="H302" s="249">
        <v>2443.1</v>
      </c>
      <c r="I302" s="249">
        <v>2443.1</v>
      </c>
      <c r="J302" s="249">
        <v>2443.1</v>
      </c>
      <c r="K302" s="249">
        <v>2443.1</v>
      </c>
      <c r="L302" s="249">
        <v>2443.1</v>
      </c>
      <c r="M302" s="249">
        <v>2443.1</v>
      </c>
      <c r="N302" s="249">
        <v>2443.1</v>
      </c>
      <c r="O302" s="249">
        <v>2443.1</v>
      </c>
      <c r="P302" s="246">
        <f t="shared" si="4"/>
        <v>29316.269999999993</v>
      </c>
      <c r="Q302" s="239"/>
      <c r="R302" s="239"/>
    </row>
    <row r="303" spans="1:18" ht="14.25">
      <c r="A303" s="239"/>
      <c r="B303" s="247" t="s">
        <v>2492</v>
      </c>
      <c r="C303" s="248" t="s">
        <v>109</v>
      </c>
      <c r="D303" s="249">
        <v>1242.72</v>
      </c>
      <c r="E303" s="249">
        <v>1242.72</v>
      </c>
      <c r="F303" s="249">
        <v>1242.72</v>
      </c>
      <c r="G303" s="249">
        <v>1242.72</v>
      </c>
      <c r="H303" s="249">
        <v>1242.72</v>
      </c>
      <c r="I303" s="249">
        <v>1242.72</v>
      </c>
      <c r="J303" s="249">
        <v>1242.72</v>
      </c>
      <c r="K303" s="249">
        <v>1242.72</v>
      </c>
      <c r="L303" s="249">
        <v>1242.72</v>
      </c>
      <c r="M303" s="249">
        <v>1242.72</v>
      </c>
      <c r="N303" s="249">
        <v>1242.72</v>
      </c>
      <c r="O303" s="249">
        <v>1242.72</v>
      </c>
      <c r="P303" s="246">
        <f t="shared" si="4"/>
        <v>14912.639999999998</v>
      </c>
      <c r="Q303" s="239"/>
      <c r="R303" s="239"/>
    </row>
    <row r="304" spans="1:18" ht="14.25">
      <c r="A304" s="239"/>
      <c r="B304" s="247" t="s">
        <v>2360</v>
      </c>
      <c r="C304" s="248" t="s">
        <v>92</v>
      </c>
      <c r="D304" s="249">
        <v>1771.86</v>
      </c>
      <c r="E304" s="249">
        <v>1771.86</v>
      </c>
      <c r="F304" s="249">
        <v>1771.86</v>
      </c>
      <c r="G304" s="249">
        <v>1771.86</v>
      </c>
      <c r="H304" s="249">
        <v>1771.86</v>
      </c>
      <c r="I304" s="249">
        <v>1771.86</v>
      </c>
      <c r="J304" s="249">
        <v>1771.86</v>
      </c>
      <c r="K304" s="249">
        <v>1771.86</v>
      </c>
      <c r="L304" s="249">
        <v>1771.86</v>
      </c>
      <c r="M304" s="249">
        <v>1771.86</v>
      </c>
      <c r="N304" s="249">
        <v>1771.86</v>
      </c>
      <c r="O304" s="249">
        <v>1771.86</v>
      </c>
      <c r="P304" s="246">
        <f t="shared" si="4"/>
        <v>21262.320000000003</v>
      </c>
      <c r="Q304" s="239"/>
      <c r="R304" s="239"/>
    </row>
    <row r="305" spans="1:18" ht="14.25">
      <c r="A305" s="239"/>
      <c r="B305" s="247" t="s">
        <v>2371</v>
      </c>
      <c r="C305" s="248" t="s">
        <v>1009</v>
      </c>
      <c r="D305" s="251"/>
      <c r="E305" s="251"/>
      <c r="F305" s="251"/>
      <c r="G305" s="250">
        <v>244.31</v>
      </c>
      <c r="H305" s="249">
        <v>2443.1</v>
      </c>
      <c r="I305" s="249">
        <v>2443.11</v>
      </c>
      <c r="J305" s="249">
        <v>2443.1</v>
      </c>
      <c r="K305" s="249">
        <v>2443.1</v>
      </c>
      <c r="L305" s="249">
        <v>2443.1</v>
      </c>
      <c r="M305" s="249">
        <v>2443.1</v>
      </c>
      <c r="N305" s="249">
        <v>2443.1</v>
      </c>
      <c r="O305" s="249">
        <v>2443.1</v>
      </c>
      <c r="P305" s="246">
        <f t="shared" si="4"/>
        <v>19789.12</v>
      </c>
      <c r="Q305" s="239"/>
      <c r="R305" s="239"/>
    </row>
    <row r="306" spans="1:18" ht="14.25">
      <c r="A306" s="239"/>
      <c r="B306" s="247" t="s">
        <v>2435</v>
      </c>
      <c r="C306" s="248" t="s">
        <v>1066</v>
      </c>
      <c r="D306" s="251"/>
      <c r="E306" s="251"/>
      <c r="F306" s="251"/>
      <c r="G306" s="251"/>
      <c r="H306" s="251"/>
      <c r="I306" s="251"/>
      <c r="J306" s="250">
        <v>888.07</v>
      </c>
      <c r="K306" s="249">
        <v>1835.35</v>
      </c>
      <c r="L306" s="249">
        <v>1835.35</v>
      </c>
      <c r="M306" s="249">
        <v>1835.35</v>
      </c>
      <c r="N306" s="249">
        <v>1835.35</v>
      </c>
      <c r="O306" s="249">
        <v>1835.35</v>
      </c>
      <c r="P306" s="246">
        <f t="shared" si="4"/>
        <v>10064.820000000002</v>
      </c>
      <c r="Q306" s="239"/>
      <c r="R306" s="239"/>
    </row>
    <row r="307" spans="1:18" ht="14.25">
      <c r="A307" s="239"/>
      <c r="B307" s="247" t="s">
        <v>2314</v>
      </c>
      <c r="C307" s="248" t="s">
        <v>48</v>
      </c>
      <c r="D307" s="251"/>
      <c r="E307" s="251"/>
      <c r="F307" s="251"/>
      <c r="G307" s="251"/>
      <c r="H307" s="251"/>
      <c r="I307" s="251"/>
      <c r="J307" s="251"/>
      <c r="K307" s="251"/>
      <c r="L307" s="250">
        <v>641.92</v>
      </c>
      <c r="M307" s="249">
        <v>1750.69</v>
      </c>
      <c r="N307" s="249">
        <v>1750.69</v>
      </c>
      <c r="O307" s="249">
        <v>1750.69</v>
      </c>
      <c r="P307" s="246">
        <f t="shared" si="4"/>
        <v>5893.99</v>
      </c>
      <c r="Q307" s="239"/>
      <c r="R307" s="239"/>
    </row>
    <row r="308" spans="1:18" ht="14.25">
      <c r="A308" s="239"/>
      <c r="B308" s="247" t="s">
        <v>2341</v>
      </c>
      <c r="C308" s="248" t="s">
        <v>74</v>
      </c>
      <c r="D308" s="251"/>
      <c r="E308" s="251"/>
      <c r="F308" s="251"/>
      <c r="G308" s="251"/>
      <c r="H308" s="251"/>
      <c r="I308" s="251"/>
      <c r="J308" s="251"/>
      <c r="K308" s="251"/>
      <c r="L308" s="250">
        <v>235.84</v>
      </c>
      <c r="M308" s="249">
        <v>1768.83</v>
      </c>
      <c r="N308" s="249">
        <v>1768.83</v>
      </c>
      <c r="O308" s="249">
        <v>1768.83</v>
      </c>
      <c r="P308" s="246">
        <f t="shared" si="4"/>
        <v>5542.33</v>
      </c>
      <c r="Q308" s="239"/>
      <c r="R308" s="239"/>
    </row>
    <row r="309" spans="1:18" ht="14.25">
      <c r="A309" s="239"/>
      <c r="B309" s="247" t="s">
        <v>2568</v>
      </c>
      <c r="C309" s="248" t="s">
        <v>165</v>
      </c>
      <c r="D309" s="251"/>
      <c r="E309" s="251"/>
      <c r="F309" s="251"/>
      <c r="G309" s="251"/>
      <c r="H309" s="251"/>
      <c r="I309" s="251"/>
      <c r="J309" s="251"/>
      <c r="K309" s="251"/>
      <c r="L309" s="251"/>
      <c r="M309" s="250">
        <v>119.78</v>
      </c>
      <c r="N309" s="249">
        <v>1856.52</v>
      </c>
      <c r="O309" s="249">
        <v>1856.52</v>
      </c>
      <c r="P309" s="246">
        <f t="shared" si="4"/>
        <v>3832.8199999999997</v>
      </c>
      <c r="Q309" s="239"/>
      <c r="R309" s="239"/>
    </row>
    <row r="310" spans="1:18" ht="14.25">
      <c r="A310" s="239"/>
      <c r="B310" s="247" t="s">
        <v>2357</v>
      </c>
      <c r="C310" s="248" t="s">
        <v>89</v>
      </c>
      <c r="D310" s="251"/>
      <c r="E310" s="251"/>
      <c r="F310" s="251"/>
      <c r="G310" s="251"/>
      <c r="H310" s="251"/>
      <c r="I310" s="251"/>
      <c r="J310" s="251"/>
      <c r="K310" s="251"/>
      <c r="L310" s="251"/>
      <c r="M310" s="249">
        <v>1116.99</v>
      </c>
      <c r="N310" s="249">
        <v>1236.67</v>
      </c>
      <c r="O310" s="249">
        <v>1236.67</v>
      </c>
      <c r="P310" s="246">
        <f t="shared" si="4"/>
        <v>3590.33</v>
      </c>
      <c r="Q310" s="239"/>
      <c r="R310" s="239"/>
    </row>
    <row r="311" spans="1:18" ht="14.25">
      <c r="A311" s="239"/>
      <c r="B311" s="244" t="s">
        <v>221</v>
      </c>
      <c r="C311" s="244"/>
      <c r="D311" s="246">
        <v>537346.88</v>
      </c>
      <c r="E311" s="246">
        <v>537345.95</v>
      </c>
      <c r="F311" s="246">
        <v>537346.88</v>
      </c>
      <c r="G311" s="246">
        <v>537346.88</v>
      </c>
      <c r="H311" s="246">
        <v>537346.88</v>
      </c>
      <c r="I311" s="246">
        <v>537346.89</v>
      </c>
      <c r="J311" s="246">
        <v>537346.88</v>
      </c>
      <c r="K311" s="246">
        <v>537346.88</v>
      </c>
      <c r="L311" s="246">
        <v>537346.88</v>
      </c>
      <c r="M311" s="246">
        <v>537346.88</v>
      </c>
      <c r="N311" s="246">
        <v>537346.89</v>
      </c>
      <c r="O311" s="246">
        <v>537346.88</v>
      </c>
      <c r="P311" s="246">
        <f t="shared" si="4"/>
        <v>6448161.649999999</v>
      </c>
      <c r="Q311" s="239"/>
      <c r="R311" s="239"/>
    </row>
  </sheetData>
  <sheetProtection/>
  <autoFilter ref="A11:AD31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2024-01-19T15:35:33Z</dcterms:modified>
  <cp:category/>
  <cp:version/>
  <cp:contentType/>
  <cp:contentStatus/>
</cp:coreProperties>
</file>